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nar Ildiko_2017_2_L_biztonsagi mentes\Laptop anyaga 2012\Foiskola\KORNYEZETMERNOKI SZAK\KEPZESI PROGRAMOK_KM\2018\KMT_Kepzesi_Programok_2018-2019_Final\01_BSc\"/>
    </mc:Choice>
  </mc:AlternateContent>
  <bookViews>
    <workbookView xWindow="210" yWindow="-75" windowWidth="15975" windowHeight="7590" activeTab="1"/>
  </bookViews>
  <sheets>
    <sheet name="Környezettechnológia" sheetId="3" r:id="rId1"/>
    <sheet name="Környezetmenedzsment" sheetId="5" r:id="rId2"/>
    <sheet name="Ismeretkörök" sheetId="6" r:id="rId3"/>
  </sheets>
  <calcPr calcId="152511"/>
</workbook>
</file>

<file path=xl/calcChain.xml><?xml version="1.0" encoding="utf-8"?>
<calcChain xmlns="http://schemas.openxmlformats.org/spreadsheetml/2006/main">
  <c r="AF51" i="5" l="1"/>
  <c r="AB51" i="5"/>
  <c r="X51" i="5"/>
  <c r="T51" i="5"/>
  <c r="L51" i="5"/>
  <c r="H51" i="5"/>
  <c r="AF50" i="5"/>
  <c r="AB50" i="5"/>
  <c r="X50" i="5"/>
  <c r="T50" i="5"/>
  <c r="P50" i="5"/>
  <c r="L50" i="5"/>
  <c r="H50" i="5"/>
  <c r="AG49" i="5"/>
  <c r="AE49" i="5"/>
  <c r="AD49" i="5"/>
  <c r="AC49" i="5"/>
  <c r="AA49" i="5"/>
  <c r="Z49" i="5"/>
  <c r="Y49" i="5"/>
  <c r="W49" i="5"/>
  <c r="V49" i="5"/>
  <c r="U49" i="5"/>
  <c r="S49" i="5"/>
  <c r="R49" i="5"/>
  <c r="Q49" i="5"/>
  <c r="O49" i="5"/>
  <c r="N49" i="5"/>
  <c r="M49" i="5"/>
  <c r="AH50" i="5"/>
  <c r="K49" i="5"/>
  <c r="J49" i="5"/>
  <c r="I49" i="5"/>
  <c r="G49" i="5"/>
  <c r="F49" i="5"/>
  <c r="AH52" i="5"/>
  <c r="G48" i="3"/>
  <c r="I48" i="3"/>
  <c r="J48" i="3"/>
  <c r="K48" i="3"/>
  <c r="M48" i="3"/>
  <c r="N48" i="3"/>
  <c r="O48" i="3"/>
  <c r="Q48" i="3"/>
  <c r="R48" i="3"/>
  <c r="S48" i="3"/>
  <c r="U48" i="3"/>
  <c r="V48" i="3"/>
  <c r="W48" i="3"/>
  <c r="Y48" i="3"/>
  <c r="Z48" i="3"/>
  <c r="AA48" i="3"/>
  <c r="AC48" i="3"/>
  <c r="AD48" i="3"/>
  <c r="AE48" i="3"/>
  <c r="AG48" i="3"/>
  <c r="F48" i="3"/>
  <c r="AF50" i="3"/>
  <c r="AB50" i="3"/>
  <c r="X50" i="3"/>
  <c r="T50" i="3"/>
  <c r="L50" i="3"/>
  <c r="H50" i="3"/>
  <c r="AF49" i="3"/>
  <c r="AB49" i="3"/>
  <c r="X49" i="3"/>
  <c r="T49" i="3"/>
  <c r="P49" i="3"/>
  <c r="L49" i="3"/>
  <c r="H49" i="3"/>
  <c r="AH49" i="3"/>
  <c r="AH51" i="3"/>
</calcChain>
</file>

<file path=xl/sharedStrings.xml><?xml version="1.0" encoding="utf-8"?>
<sst xmlns="http://schemas.openxmlformats.org/spreadsheetml/2006/main" count="809" uniqueCount="252">
  <si>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</si>
  <si>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</si>
  <si>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</si>
  <si>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</si>
  <si>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</si>
  <si>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</si>
  <si>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</si>
  <si>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</si>
  <si>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</si>
  <si>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</si>
  <si>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</si>
  <si>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</si>
  <si>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Matematika II.</t>
  </si>
  <si>
    <t>k</t>
  </si>
  <si>
    <t>é</t>
  </si>
  <si>
    <t>Mérnöki informatika I.</t>
  </si>
  <si>
    <t>6 hét</t>
  </si>
  <si>
    <t xml:space="preserve">Összesen: </t>
  </si>
  <si>
    <t>Kollokvium:</t>
  </si>
  <si>
    <t>Évközi jegy: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</si>
  <si>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</si>
  <si>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</si>
  <si>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</si>
  <si>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</si>
  <si>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</si>
  <si>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</si>
  <si>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Előkövetelmény</t>
  </si>
  <si>
    <t>Óraszám</t>
  </si>
  <si>
    <t>Dr. Bodnár Ildikó</t>
  </si>
  <si>
    <t>Talajvédelem I.</t>
  </si>
  <si>
    <t>Talajvédelem II.</t>
  </si>
  <si>
    <t>Környezeti állapotértékelés, hatásvizsgálat</t>
  </si>
  <si>
    <t>Kreditösszeg :</t>
  </si>
  <si>
    <t>Szabadon választható tantárgy*</t>
  </si>
  <si>
    <t>Alkalmazott biológia</t>
  </si>
  <si>
    <t xml:space="preserve">Környezetmérnöki alapszak  </t>
  </si>
  <si>
    <t>Természet-, táj- és vizi környezetvédelem</t>
  </si>
  <si>
    <t>Zaj- és rezgésvédelem</t>
  </si>
  <si>
    <t xml:space="preserve">Hulladékgazdálkodás </t>
  </si>
  <si>
    <t>Levegőtisztaság-védelem</t>
  </si>
  <si>
    <t>Környezetgazdálkodás</t>
  </si>
  <si>
    <t>*  legalább 10 kredit</t>
  </si>
  <si>
    <t>Szakdolgozat készítés</t>
  </si>
  <si>
    <t>Élelmiszertermelés és talajhasználat</t>
  </si>
  <si>
    <t>Komplex környezetmérnökiprojekt I.</t>
  </si>
  <si>
    <t>Komplex környezetmérnöki projekt II.</t>
  </si>
  <si>
    <t>Géprajz és számítógépes rajzolás</t>
  </si>
  <si>
    <t>Környezet-, egészség- és munkavédelem, ergonómia (EHS alapok)</t>
  </si>
  <si>
    <t>Anyagismeret</t>
  </si>
  <si>
    <t>Környezetmérnöki nyári szakmai gyakorlat I.</t>
  </si>
  <si>
    <t xml:space="preserve">Projekt- és környezetmenedzsment </t>
  </si>
  <si>
    <t xml:space="preserve">Környezetgazdaságtan </t>
  </si>
  <si>
    <t>Környezettechnológia specializáció</t>
  </si>
  <si>
    <t xml:space="preserve">Környezetvédelmi műveletek </t>
  </si>
  <si>
    <t>Környezeti térinformatika II.</t>
  </si>
  <si>
    <t>Környezeti térinformatika I.</t>
  </si>
  <si>
    <t xml:space="preserve">Környezetvédelmi energetika </t>
  </si>
  <si>
    <t>Kémia I.</t>
  </si>
  <si>
    <t>Kémia II.</t>
  </si>
  <si>
    <t>Kémia III.</t>
  </si>
  <si>
    <t>Mikorökonómia</t>
  </si>
  <si>
    <t>Makroökonómia</t>
  </si>
  <si>
    <t>Mérnöki ismeretek</t>
  </si>
  <si>
    <t>Környezetmenedzsment specializáció</t>
  </si>
  <si>
    <t xml:space="preserve">Vízgazdálkodás és vízminőségvédelem </t>
  </si>
  <si>
    <t xml:space="preserve">Mérnöki fizika </t>
  </si>
  <si>
    <t>Összes óraszám</t>
  </si>
  <si>
    <t>Sugárvédelem és radioökológia</t>
  </si>
  <si>
    <t>Környezetvédelmi jog és igazgatás</t>
  </si>
  <si>
    <t>Kritérium tantárgyak:</t>
  </si>
  <si>
    <t>Nulladik matematika</t>
  </si>
  <si>
    <t>Testnevelés (követelmény: aláírás)</t>
  </si>
  <si>
    <t>Munkavédelem (követelmény: aláírás)</t>
  </si>
  <si>
    <t>Környezetmérnöki méréstechnika, monitoring I.</t>
  </si>
  <si>
    <t>Környezetmérnöki méréstechnika, monitoring II.</t>
  </si>
  <si>
    <t xml:space="preserve">Jogi- és vállalkozási ismeretek </t>
  </si>
  <si>
    <t>Minőségügy és mérnöki menedzsment alapjai</t>
  </si>
  <si>
    <t>Integrált irányítási rendszerek</t>
  </si>
  <si>
    <t>Településmarketing</t>
  </si>
  <si>
    <t>Életcikluselemzés</t>
  </si>
  <si>
    <t>MK3GEPRG05KX17</t>
  </si>
  <si>
    <t>MK3ANISG05KX17</t>
  </si>
  <si>
    <t>MK3KEM1K04KX17</t>
  </si>
  <si>
    <t>MK3KEM3K04KX17</t>
  </si>
  <si>
    <t>MK3KEM2K06KX17</t>
  </si>
  <si>
    <t>MK3MFIZA06KX17</t>
  </si>
  <si>
    <t>MK3ALKBK04KX17</t>
  </si>
  <si>
    <t>MK3OKOLS04KX17</t>
  </si>
  <si>
    <t>MK3JVISM04KX17</t>
  </si>
  <si>
    <t>MK3MIOKM04KX17</t>
  </si>
  <si>
    <t>MK3MAOKM04XX17</t>
  </si>
  <si>
    <t>MK3MIMMM04KX17</t>
  </si>
  <si>
    <t>MK3INF1A04KX17</t>
  </si>
  <si>
    <t>MK3KOJGK03KX17</t>
  </si>
  <si>
    <t>MK3SGROK03KX17</t>
  </si>
  <si>
    <t>MK3TTVKK04KX17</t>
  </si>
  <si>
    <t>MK3TAV1K06KX17</t>
  </si>
  <si>
    <t>MK3TAV2K04KX17</t>
  </si>
  <si>
    <t>MK3KMM1K04KX17</t>
  </si>
  <si>
    <t>MK3KMM2K04KX17</t>
  </si>
  <si>
    <t>MK3IIREM04K217</t>
  </si>
  <si>
    <t>MK3ELCEM04K217</t>
  </si>
  <si>
    <t>MK3KTI1A05KX17</t>
  </si>
  <si>
    <t>MK3KTI2A04KX17</t>
  </si>
  <si>
    <t>MK3KKP1K06KX17</t>
  </si>
  <si>
    <t>MK3KKP2K06KX17</t>
  </si>
  <si>
    <t>MK3SZDKK15KX17</t>
  </si>
  <si>
    <t>MK3ETTHK06K117</t>
  </si>
  <si>
    <t>MK3MAT1A08KX17</t>
  </si>
  <si>
    <t>MK3MAT2A06KX17</t>
  </si>
  <si>
    <t>MK3HUGKK05KX17</t>
  </si>
  <si>
    <t>MK3KVMVK06KX17</t>
  </si>
  <si>
    <t>MK3ZRVDK05KX17</t>
  </si>
  <si>
    <t>MK3LETVK05KX17</t>
  </si>
  <si>
    <t>MK3VGVM1K06KX17</t>
  </si>
  <si>
    <t>MK3NSGYK00KX17</t>
  </si>
  <si>
    <t>MK3MEISK04KX17</t>
  </si>
  <si>
    <t>Szakmai gyakorlat (követelmény: aláírás)</t>
  </si>
  <si>
    <t>Ökológia</t>
  </si>
  <si>
    <t>Természettudományos alapismeretek                                    42 kredit</t>
  </si>
  <si>
    <t>Gazd. és humán ismeretek                                     16 kredit</t>
  </si>
  <si>
    <t>Differenciált szakmai ismeretek                           40 kredit</t>
  </si>
  <si>
    <t>Dr. Szendrei János</t>
  </si>
  <si>
    <t>specializációfelelős</t>
  </si>
  <si>
    <t>tanszékvezető, szakfelelős, specializációfelelős</t>
  </si>
  <si>
    <t>MK3PKMMM05KX17</t>
  </si>
  <si>
    <t>MK3KGDTM03KX17</t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</si>
  <si>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 Környezeti állapotértékelés, hatásvizsgálat,  Levegőtisztaság-védelem, Talajvédelem,  Vízgazdálkodás és vízminőségvédelem, Hulladékgazdálkodás,  Zaj- és rezgésvédelem, Környezetgazdálkodás, Projekt- és környezetmenedzsment c. tantárgyak témaköreiből.</t>
    </r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</si>
  <si>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Környezeti állapotértékelés, hatásvizsgálat, Levegőtisztaság-védelem, Talajvédelem,  Vízgazdálkodás és vízminőségvédelem, Hulladékgazdálkodás,  Zaj- és rezgésvédelem,  Projekt- és környezetmenedzsment, Integrált irányítási rendszerek és Életcikluselemzés c. tantárgyak témaköreiből.</t>
    </r>
  </si>
  <si>
    <t>Szakmai törzsanyag                                                                                                                                                                                                 87 kredit</t>
  </si>
  <si>
    <t>Ismeretkör</t>
  </si>
  <si>
    <t>Ismeretkör felelőse:</t>
  </si>
  <si>
    <t>Terhelések</t>
  </si>
  <si>
    <t>Kreditért felelős</t>
  </si>
  <si>
    <t>Ismeretkörért felelős</t>
  </si>
  <si>
    <t>előadás</t>
  </si>
  <si>
    <t>gyakorlat</t>
  </si>
  <si>
    <t>Kreditek elosztása</t>
  </si>
  <si>
    <t>Ismeretkör összkreditje</t>
  </si>
  <si>
    <t>Önálló tantárgy felelőse:</t>
  </si>
  <si>
    <t>KECZÁNNÉ ÜVEGES ANDREA (PhD)</t>
  </si>
  <si>
    <t>Kémia ismeretkör</t>
  </si>
  <si>
    <t>BODNÁR ILDIKÓ (PhD)</t>
  </si>
  <si>
    <t>BOROS NORBERT (PhD)</t>
  </si>
  <si>
    <t>Környezetvédelmi műveletek és energetika ismeretkör</t>
  </si>
  <si>
    <t>GULYÁS LAJOS (PhD)</t>
  </si>
  <si>
    <t>Természet- táj és vízi kv.</t>
  </si>
  <si>
    <t>Ökológiai alapok ismeretkör</t>
  </si>
  <si>
    <t>KOCSIS DÉNES (PhD)</t>
  </si>
  <si>
    <t>Környezetmérnöki specifikum ismeretkör</t>
  </si>
  <si>
    <t>Környezeti elemek védelme I. ismeretkör</t>
  </si>
  <si>
    <t>Környezeti elemek védelme II. ismeretkör</t>
  </si>
  <si>
    <t>Környezeti elemek védelme III. ismeretkör</t>
  </si>
  <si>
    <t>Környezeti elemek védelme IV. ismeretkör</t>
  </si>
  <si>
    <t>BSc</t>
  </si>
  <si>
    <t>MK3KAHVK04KX17</t>
  </si>
  <si>
    <t>MK3KENGK06KX17</t>
  </si>
  <si>
    <t>00</t>
  </si>
  <si>
    <t>01</t>
  </si>
  <si>
    <t>51</t>
  </si>
  <si>
    <t>02</t>
  </si>
  <si>
    <t>52</t>
  </si>
  <si>
    <t>53</t>
  </si>
  <si>
    <t>54</t>
  </si>
  <si>
    <t>56</t>
  </si>
  <si>
    <t>55</t>
  </si>
  <si>
    <t>58</t>
  </si>
  <si>
    <t>57</t>
  </si>
  <si>
    <t>03</t>
  </si>
  <si>
    <t>59</t>
  </si>
  <si>
    <t>CZÉDLI HERTA</t>
  </si>
  <si>
    <t>FÓRIÁN SÁNDOR</t>
  </si>
  <si>
    <t>Mérnöki ismeretek előadás</t>
  </si>
  <si>
    <t>Mérnöki ismeretek gyakorlat</t>
  </si>
  <si>
    <t>Környezetvédelmi műveletek előadás</t>
  </si>
  <si>
    <t>IZBÉKINÉ SZABOLCSIK ANDREA</t>
  </si>
  <si>
    <t>Környezetvédelmi energetika előadás</t>
  </si>
  <si>
    <t>Környezetvédelmi energetika gyakorlat</t>
  </si>
  <si>
    <t>Vízgazdálkodás és vízminőségvédelem előadás</t>
  </si>
  <si>
    <t>Vízgazdálkodás és vízminőségvédelem gyak.</t>
  </si>
  <si>
    <t>Környezetgazdálkodás előadás</t>
  </si>
  <si>
    <t>Környezetgazdálkodás gyak.</t>
  </si>
  <si>
    <t>Komplex környezetmérnökiprojekt I. gyak.</t>
  </si>
  <si>
    <t>Komplex környezetmérnöki projekt II. ea</t>
  </si>
  <si>
    <t>Komplex környezetmérnöki projekt II. gyak.</t>
  </si>
  <si>
    <t>Komplex környezetmérnöki projekt I. ea</t>
  </si>
  <si>
    <t>Komplex környezetmérnöki projekt ismeretkör</t>
  </si>
  <si>
    <t>PROF. FODOR LÁSZLÓ (PhD)</t>
  </si>
  <si>
    <t>MOLNÁR MIHÁLY (PhD)</t>
  </si>
  <si>
    <t>Kémia I./Műszaki kémia</t>
  </si>
  <si>
    <t>BUDAI ISTVÁN (PhD)</t>
  </si>
  <si>
    <t>EHS alapok</t>
  </si>
  <si>
    <t>MK3KOGZK06K117</t>
  </si>
  <si>
    <t>MK3KTI1A04KX17</t>
  </si>
  <si>
    <t>MK3TEMAM04K217</t>
  </si>
  <si>
    <t>40</t>
  </si>
  <si>
    <t>41</t>
  </si>
  <si>
    <t>42</t>
  </si>
  <si>
    <t>31</t>
  </si>
  <si>
    <t>34</t>
  </si>
  <si>
    <t>Matematika</t>
  </si>
  <si>
    <t>Dr. Kocsis Imre</t>
  </si>
  <si>
    <t>Fizika</t>
  </si>
  <si>
    <t>Matematika I.,
Matematika II.</t>
  </si>
  <si>
    <t>Mérnöki fizika</t>
  </si>
  <si>
    <t>Dr. Sziki Gusztáv Áron</t>
  </si>
  <si>
    <t>50</t>
  </si>
  <si>
    <t>Kémia</t>
  </si>
  <si>
    <t>Kémia I. Kémia II.</t>
  </si>
  <si>
    <t>Keczánné Dr. Üveges Andrea</t>
  </si>
  <si>
    <t>Ökológiai alapok</t>
  </si>
  <si>
    <t>Alkalmazott biológia, Ökológia, Természet-, táj- és vizi környezetvédelem</t>
  </si>
  <si>
    <t>Dr. Boros Norbert</t>
  </si>
  <si>
    <t>Környezetmérnöki specifikum</t>
  </si>
  <si>
    <t>Mérnöki ismeretek, EHS alapok, Környezeti állapotértékelés, hatásvizsgálat</t>
  </si>
  <si>
    <t>Dr. Kocsis Dénes László</t>
  </si>
  <si>
    <t>Ismeretkör neve</t>
  </si>
  <si>
    <t>Ismeretkör tárgya</t>
  </si>
  <si>
    <t>Ismeretkör felelős</t>
  </si>
  <si>
    <t>Gépészeti alapismeretek</t>
  </si>
  <si>
    <t>Anyagismeret és -technológia</t>
  </si>
  <si>
    <t>Menedzsment</t>
  </si>
  <si>
    <t>Műszaki menedzsment</t>
  </si>
  <si>
    <t>Környezetvédelmi műveletek és energetika</t>
  </si>
  <si>
    <t>Környezetvédelmi műveletek, Környezetvédelmi energetika</t>
  </si>
  <si>
    <t>Környezeti elemek védelme I.</t>
  </si>
  <si>
    <t>Környezeti elemek védelme II.</t>
  </si>
  <si>
    <t>Környezeti elemek védelme III.</t>
  </si>
  <si>
    <t>Környezeti elemek védelme IV.</t>
  </si>
  <si>
    <t>Levegőtisztaságvédelem, Zaj- és rezgésvédelem</t>
  </si>
  <si>
    <t>Talajvédelem I., Élelmiszertermelés és talajhasználat</t>
  </si>
  <si>
    <t>Hulladékgazdálkodás, Talajvédelem II.</t>
  </si>
  <si>
    <t>Vízgazdálkodás- és vízminőségvédelem, Környezetgazdálkodás</t>
  </si>
  <si>
    <t>Környezetmérnöki méréstechnika, monitoring</t>
  </si>
  <si>
    <t>Kémia III., Környezetmérnöki méréstechnika, monitoring I-II.</t>
  </si>
  <si>
    <t>Környezetmérnöki méréstechnika, monitoring ismeretkör</t>
  </si>
  <si>
    <t>Komplex környezetmérnöki projekt</t>
  </si>
  <si>
    <t>Komplex környezetmérnöki projekt I-II.</t>
  </si>
  <si>
    <t>Dr. habil Gulyás Lajos</t>
  </si>
  <si>
    <t>Mérnöki informatika</t>
  </si>
  <si>
    <t>Projekt- és környezetmenedzsment</t>
  </si>
  <si>
    <t>Mikorökonómia, Makorökonómia</t>
  </si>
  <si>
    <t>Dr. habil Szűcs Edit</t>
  </si>
  <si>
    <t>Dr. T. Kiss Judit</t>
  </si>
  <si>
    <t>Gazdaságtani ismeretek</t>
  </si>
  <si>
    <t>Dr. Pálinkás Sándor</t>
  </si>
  <si>
    <t>Gépészmérnöki Tanszék</t>
  </si>
  <si>
    <t>Dr. Krauszné Dr. Princz Mária</t>
  </si>
  <si>
    <t>MK3EHSAK04KX17</t>
  </si>
  <si>
    <t>Érvényes: 2018. szept. 1-től</t>
  </si>
  <si>
    <t>Debrecen, 2018. április 15.</t>
  </si>
  <si>
    <t>Prof. Dr. Szűcs 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</si>
</sst>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321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0" xfId="0" applyFont="1" applyBorder="1"/>
    <xf numFmtId="0" fontId="6" fillId="0" borderId="2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3" borderId="26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/>
    </xf>
    <xf numFmtId="0" fontId="7" fillId="3" borderId="26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9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/>
    <xf numFmtId="0" fontId="6" fillId="2" borderId="2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Fill="1" applyBorder="1"/>
    <xf numFmtId="0" fontId="10" fillId="0" borderId="3" xfId="0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7" fillId="2" borderId="0" xfId="0" applyFont="1" applyFill="1"/>
    <xf numFmtId="0" fontId="6" fillId="2" borderId="24" xfId="0" applyFont="1" applyFill="1" applyBorder="1" applyAlignment="1">
      <alignment horizontal="center"/>
    </xf>
    <xf numFmtId="0" fontId="6" fillId="0" borderId="3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13" fillId="0" borderId="2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4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1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2" borderId="38" xfId="0" applyFont="1" applyFill="1" applyBorder="1" applyAlignment="1">
      <alignment vertical="center"/>
    </xf>
    <xf numFmtId="0" fontId="13" fillId="2" borderId="27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13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Fill="1" applyBorder="1" applyAlignment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/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3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 applyFill="1" applyAlignment="1"/>
    <xf numFmtId="0" fontId="10" fillId="0" borderId="31" xfId="0" applyFont="1" applyFill="1" applyBorder="1"/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/>
    <xf numFmtId="0" fontId="10" fillId="0" borderId="2" xfId="0" applyFont="1" applyFill="1" applyBorder="1"/>
    <xf numFmtId="0" fontId="10" fillId="0" borderId="51" xfId="0" applyFont="1" applyFill="1" applyBorder="1"/>
    <xf numFmtId="0" fontId="11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/>
    <xf numFmtId="0" fontId="6" fillId="0" borderId="31" xfId="0" applyFont="1" applyFill="1" applyBorder="1"/>
    <xf numFmtId="0" fontId="6" fillId="0" borderId="2" xfId="0" applyFont="1" applyBorder="1"/>
    <xf numFmtId="0" fontId="6" fillId="0" borderId="30" xfId="0" applyFont="1" applyBorder="1"/>
    <xf numFmtId="0" fontId="10" fillId="0" borderId="31" xfId="0" applyFont="1" applyFill="1" applyBorder="1" applyAlignment="1" applyProtection="1">
      <alignment horizontal="left" vertical="center"/>
      <protection locked="0"/>
    </xf>
    <xf numFmtId="0" fontId="18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Border="1"/>
    <xf numFmtId="0" fontId="6" fillId="0" borderId="0" xfId="0" applyFont="1" applyFill="1"/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6" fillId="0" borderId="32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0" borderId="8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vertical="center"/>
    </xf>
    <xf numFmtId="0" fontId="0" fillId="0" borderId="0" xfId="0" applyBorder="1"/>
    <xf numFmtId="0" fontId="6" fillId="2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2" borderId="0" xfId="0" applyFill="1"/>
    <xf numFmtId="0" fontId="15" fillId="0" borderId="14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right" vertical="center" wrapText="1"/>
    </xf>
    <xf numFmtId="49" fontId="6" fillId="0" borderId="61" xfId="0" applyNumberFormat="1" applyFont="1" applyFill="1" applyBorder="1" applyAlignment="1">
      <alignment horizontal="right" vertical="center" wrapText="1"/>
    </xf>
    <xf numFmtId="49" fontId="6" fillId="0" borderId="28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right" vertical="center" wrapText="1"/>
    </xf>
    <xf numFmtId="49" fontId="6" fillId="0" borderId="30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15" fillId="2" borderId="8" xfId="0" applyFont="1" applyFill="1" applyBorder="1" applyAlignment="1"/>
    <xf numFmtId="0" fontId="21" fillId="2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0" fillId="6" borderId="0" xfId="0" applyFill="1"/>
    <xf numFmtId="0" fontId="23" fillId="0" borderId="28" xfId="0" applyFont="1" applyBorder="1"/>
    <xf numFmtId="49" fontId="6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30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 wrapText="1"/>
    </xf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/>
    <xf numFmtId="0" fontId="0" fillId="0" borderId="0" xfId="0"/>
    <xf numFmtId="0" fontId="15" fillId="0" borderId="0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49" fontId="15" fillId="0" borderId="25" xfId="0" applyNumberFormat="1" applyFont="1" applyFill="1" applyBorder="1" applyAlignment="1">
      <alignment horizontal="center"/>
    </xf>
    <xf numFmtId="0" fontId="15" fillId="0" borderId="9" xfId="0" applyFont="1" applyFill="1" applyBorder="1"/>
    <xf numFmtId="0" fontId="27" fillId="2" borderId="9" xfId="0" applyFont="1" applyFill="1" applyBorder="1"/>
    <xf numFmtId="0" fontId="15" fillId="2" borderId="9" xfId="0" applyFont="1" applyFill="1" applyBorder="1"/>
    <xf numFmtId="0" fontId="15" fillId="0" borderId="9" xfId="0" applyFont="1" applyFill="1" applyBorder="1" applyAlignment="1">
      <alignment wrapText="1"/>
    </xf>
    <xf numFmtId="49" fontId="15" fillId="0" borderId="10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wrapText="1"/>
    </xf>
    <xf numFmtId="0" fontId="15" fillId="0" borderId="11" xfId="0" applyFont="1" applyFill="1" applyBorder="1" applyAlignment="1">
      <alignment vertical="top" wrapText="1"/>
    </xf>
    <xf numFmtId="0" fontId="15" fillId="0" borderId="12" xfId="0" applyFont="1" applyFill="1" applyBorder="1"/>
    <xf numFmtId="49" fontId="15" fillId="0" borderId="3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wrapText="1"/>
    </xf>
    <xf numFmtId="0" fontId="15" fillId="0" borderId="16" xfId="0" applyFont="1" applyFill="1" applyBorder="1"/>
    <xf numFmtId="0" fontId="22" fillId="3" borderId="62" xfId="0" applyFont="1" applyFill="1" applyBorder="1" applyAlignment="1">
      <alignment horizontal="center"/>
    </xf>
    <xf numFmtId="0" fontId="22" fillId="3" borderId="57" xfId="0" applyFont="1" applyFill="1" applyBorder="1" applyAlignment="1">
      <alignment horizontal="left" wrapText="1"/>
    </xf>
    <xf numFmtId="0" fontId="22" fillId="3" borderId="57" xfId="0" applyFont="1" applyFill="1" applyBorder="1" applyAlignment="1">
      <alignment horizontal="left"/>
    </xf>
    <xf numFmtId="0" fontId="22" fillId="3" borderId="58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wrapText="1"/>
    </xf>
    <xf numFmtId="0" fontId="28" fillId="3" borderId="23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/>
    </xf>
    <xf numFmtId="49" fontId="11" fillId="0" borderId="25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0" borderId="50" xfId="0" applyFont="1" applyBorder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 wrapText="1"/>
    </xf>
    <xf numFmtId="0" fontId="25" fillId="2" borderId="26" xfId="0" applyFont="1" applyFill="1" applyBorder="1" applyAlignment="1">
      <alignment horizontal="center" vertical="center" textRotation="90" wrapText="1"/>
    </xf>
    <xf numFmtId="0" fontId="25" fillId="2" borderId="63" xfId="0" applyFont="1" applyFill="1" applyBorder="1" applyAlignment="1">
      <alignment horizontal="center" vertical="center" textRotation="90" wrapText="1"/>
    </xf>
    <xf numFmtId="0" fontId="25" fillId="2" borderId="0" xfId="0" applyFont="1" applyFill="1" applyBorder="1" applyAlignment="1">
      <alignment horizontal="center" vertical="center" textRotation="90" wrapText="1"/>
    </xf>
    <xf numFmtId="0" fontId="25" fillId="2" borderId="49" xfId="0" applyFont="1" applyFill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28" fillId="3" borderId="5" xfId="0" applyFont="1" applyFill="1" applyBorder="1" applyAlignment="1">
      <alignment horizontal="left"/>
    </xf>
    <xf numFmtId="0" fontId="28" fillId="3" borderId="6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29" fillId="2" borderId="8" xfId="0" applyFont="1" applyFill="1" applyBorder="1" applyAlignment="1">
      <alignment horizontal="left"/>
    </xf>
    <xf numFmtId="0" fontId="29" fillId="2" borderId="9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28" fillId="3" borderId="5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6"/>
  <sheetViews>
    <sheetView zoomScale="93" zoomScaleNormal="93" zoomScaleSheetLayoutView="100" workbookViewId="0">
      <pane ySplit="4" topLeftCell="A44" activePane="bottomLeft" state="frozen"/>
      <selection pane="bottomLeft"/>
    </sheetView>
  </sheetViews>
  <sheetFormatPr defaultRowHeight="15" x14ac:dyDescent="0.25"/>
  <cols>
    <col min="1" max="1" width="3.7109375" style="8" customWidth="1"/>
    <col min="2" max="2" width="10.140625" style="8" customWidth="1"/>
    <col min="3" max="3" width="36.42578125" style="8" customWidth="1"/>
    <col min="4" max="4" width="6.5703125" style="8" customWidth="1"/>
    <col min="5" max="5" width="14.140625" style="58" customWidth="1"/>
    <col min="6" max="33" width="2.7109375" style="8" customWidth="1"/>
    <col min="34" max="34" width="14.5703125" style="8" customWidth="1"/>
    <col min="35" max="35" width="8.140625" style="8" customWidth="1"/>
    <col min="36" max="16384" width="9.140625" style="8"/>
  </cols>
  <sheetData>
    <row r="1" spans="1:37" x14ac:dyDescent="0.25">
      <c r="A1" s="4"/>
      <c r="B1" s="5"/>
      <c r="C1" s="6" t="s">
        <v>20</v>
      </c>
      <c r="D1" s="6"/>
      <c r="E1" s="7" t="s">
        <v>22</v>
      </c>
      <c r="F1" s="303" t="s">
        <v>21</v>
      </c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58"/>
      <c r="X1" s="58"/>
      <c r="Y1" s="58"/>
      <c r="Z1" s="58"/>
      <c r="AA1" s="58"/>
      <c r="AB1" s="58"/>
      <c r="AC1" s="58"/>
      <c r="AD1" s="294" t="s">
        <v>249</v>
      </c>
      <c r="AE1" s="294"/>
      <c r="AF1" s="294"/>
      <c r="AG1" s="294"/>
      <c r="AH1" s="294"/>
    </row>
    <row r="2" spans="1:37" ht="21" x14ac:dyDescent="0.35">
      <c r="A2" s="9"/>
      <c r="C2" s="10" t="s">
        <v>35</v>
      </c>
      <c r="D2" s="10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11" t="s">
        <v>23</v>
      </c>
      <c r="V2" s="12"/>
      <c r="W2" s="12"/>
      <c r="X2" s="12"/>
      <c r="Y2" s="12"/>
      <c r="Z2" s="12"/>
      <c r="AA2" s="58"/>
      <c r="AB2" s="58"/>
      <c r="AC2" s="58"/>
      <c r="AD2" s="58"/>
      <c r="AE2" s="58"/>
      <c r="AF2" s="58"/>
      <c r="AG2" s="58"/>
    </row>
    <row r="3" spans="1:37" ht="21.75" thickBot="1" x14ac:dyDescent="0.4">
      <c r="A3" s="9"/>
      <c r="C3" s="10" t="s">
        <v>52</v>
      </c>
      <c r="D3" s="10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11"/>
      <c r="V3" s="12"/>
      <c r="W3" s="12"/>
      <c r="X3" s="12"/>
      <c r="Y3" s="12"/>
      <c r="Z3" s="12"/>
      <c r="AA3" s="87"/>
      <c r="AB3" s="87"/>
      <c r="AC3" s="87"/>
      <c r="AD3" s="87"/>
      <c r="AE3" s="87"/>
      <c r="AF3" s="87"/>
      <c r="AG3" s="87"/>
    </row>
    <row r="4" spans="1:37" ht="15.75" thickBot="1" x14ac:dyDescent="0.3">
      <c r="A4" s="135" t="s">
        <v>0</v>
      </c>
      <c r="B4" s="132" t="s">
        <v>1</v>
      </c>
      <c r="C4" s="131" t="s">
        <v>2</v>
      </c>
      <c r="D4" s="239" t="s">
        <v>130</v>
      </c>
      <c r="E4" s="130" t="s">
        <v>3</v>
      </c>
      <c r="F4" s="291" t="s">
        <v>4</v>
      </c>
      <c r="G4" s="292"/>
      <c r="H4" s="292"/>
      <c r="I4" s="293"/>
      <c r="J4" s="291" t="s">
        <v>5</v>
      </c>
      <c r="K4" s="292"/>
      <c r="L4" s="292"/>
      <c r="M4" s="304"/>
      <c r="N4" s="305" t="s">
        <v>6</v>
      </c>
      <c r="O4" s="292"/>
      <c r="P4" s="292"/>
      <c r="Q4" s="293"/>
      <c r="R4" s="291" t="s">
        <v>7</v>
      </c>
      <c r="S4" s="292"/>
      <c r="T4" s="292"/>
      <c r="U4" s="293"/>
      <c r="V4" s="291" t="s">
        <v>8</v>
      </c>
      <c r="W4" s="292"/>
      <c r="X4" s="292"/>
      <c r="Y4" s="293"/>
      <c r="Z4" s="291" t="s">
        <v>9</v>
      </c>
      <c r="AA4" s="292"/>
      <c r="AB4" s="292"/>
      <c r="AC4" s="293"/>
      <c r="AD4" s="291" t="s">
        <v>10</v>
      </c>
      <c r="AE4" s="292"/>
      <c r="AF4" s="292"/>
      <c r="AG4" s="293"/>
      <c r="AH4" s="53" t="s">
        <v>26</v>
      </c>
    </row>
    <row r="5" spans="1:37" ht="15" customHeight="1" x14ac:dyDescent="0.25">
      <c r="A5" s="136">
        <v>1</v>
      </c>
      <c r="B5" s="298" t="s">
        <v>119</v>
      </c>
      <c r="C5" s="129" t="s">
        <v>11</v>
      </c>
      <c r="D5" s="227" t="s">
        <v>157</v>
      </c>
      <c r="E5" s="166" t="s">
        <v>108</v>
      </c>
      <c r="F5" s="78">
        <v>4</v>
      </c>
      <c r="G5" s="24">
        <v>4</v>
      </c>
      <c r="H5" s="24" t="s">
        <v>14</v>
      </c>
      <c r="I5" s="75">
        <v>8</v>
      </c>
      <c r="J5" s="76"/>
      <c r="K5" s="77"/>
      <c r="L5" s="77"/>
      <c r="M5" s="81"/>
      <c r="N5" s="78"/>
      <c r="O5" s="24"/>
      <c r="P5" s="24"/>
      <c r="Q5" s="25"/>
      <c r="R5" s="23"/>
      <c r="S5" s="24"/>
      <c r="T5" s="24"/>
      <c r="U5" s="25"/>
      <c r="V5" s="23"/>
      <c r="W5" s="24"/>
      <c r="X5" s="24"/>
      <c r="Y5" s="25"/>
      <c r="Z5" s="23"/>
      <c r="AA5" s="24"/>
      <c r="AB5" s="24"/>
      <c r="AC5" s="25"/>
      <c r="AD5" s="23"/>
      <c r="AE5" s="24"/>
      <c r="AF5" s="24"/>
      <c r="AG5" s="68"/>
      <c r="AH5" s="191"/>
    </row>
    <row r="6" spans="1:37" ht="15" customHeight="1" x14ac:dyDescent="0.25">
      <c r="A6" s="137">
        <v>2</v>
      </c>
      <c r="B6" s="298"/>
      <c r="C6" s="1" t="s">
        <v>12</v>
      </c>
      <c r="D6" s="227" t="s">
        <v>157</v>
      </c>
      <c r="E6" s="167" t="s">
        <v>109</v>
      </c>
      <c r="F6" s="43"/>
      <c r="G6" s="17"/>
      <c r="H6" s="17"/>
      <c r="I6" s="31"/>
      <c r="J6" s="29">
        <v>2</v>
      </c>
      <c r="K6" s="30">
        <v>4</v>
      </c>
      <c r="L6" s="30" t="s">
        <v>14</v>
      </c>
      <c r="M6" s="74">
        <v>6</v>
      </c>
      <c r="N6" s="43"/>
      <c r="O6" s="17"/>
      <c r="P6" s="17"/>
      <c r="Q6" s="18"/>
      <c r="R6" s="16"/>
      <c r="S6" s="17"/>
      <c r="T6" s="17"/>
      <c r="U6" s="18"/>
      <c r="V6" s="16"/>
      <c r="W6" s="17"/>
      <c r="X6" s="17"/>
      <c r="Y6" s="18"/>
      <c r="Z6" s="16"/>
      <c r="AA6" s="17"/>
      <c r="AB6" s="17"/>
      <c r="AC6" s="18"/>
      <c r="AD6" s="16"/>
      <c r="AE6" s="17"/>
      <c r="AF6" s="17"/>
      <c r="AG6" s="45"/>
      <c r="AH6" s="166" t="s">
        <v>108</v>
      </c>
    </row>
    <row r="7" spans="1:37" ht="15" customHeight="1" x14ac:dyDescent="0.25">
      <c r="A7" s="136">
        <v>3</v>
      </c>
      <c r="B7" s="298"/>
      <c r="C7" s="105" t="s">
        <v>57</v>
      </c>
      <c r="D7" s="105">
        <v>50</v>
      </c>
      <c r="E7" s="167" t="s">
        <v>82</v>
      </c>
      <c r="F7" s="43">
        <v>2</v>
      </c>
      <c r="G7" s="17">
        <v>2</v>
      </c>
      <c r="H7" s="17" t="s">
        <v>13</v>
      </c>
      <c r="I7" s="31">
        <v>4</v>
      </c>
      <c r="J7" s="29"/>
      <c r="K7" s="30"/>
      <c r="L7" s="30"/>
      <c r="M7" s="74"/>
      <c r="N7" s="43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  <c r="Z7" s="16"/>
      <c r="AA7" s="17"/>
      <c r="AB7" s="17"/>
      <c r="AC7" s="18"/>
      <c r="AD7" s="16"/>
      <c r="AE7" s="17"/>
      <c r="AF7" s="17"/>
      <c r="AG7" s="45"/>
      <c r="AH7" s="84"/>
    </row>
    <row r="8" spans="1:37" ht="15" customHeight="1" x14ac:dyDescent="0.25">
      <c r="A8" s="137">
        <v>4</v>
      </c>
      <c r="B8" s="298"/>
      <c r="C8" s="105" t="s">
        <v>58</v>
      </c>
      <c r="D8" s="105">
        <v>50</v>
      </c>
      <c r="E8" s="167" t="s">
        <v>84</v>
      </c>
      <c r="F8" s="43"/>
      <c r="G8" s="17"/>
      <c r="H8" s="17"/>
      <c r="I8" s="31"/>
      <c r="J8" s="29">
        <v>2</v>
      </c>
      <c r="K8" s="30">
        <v>4</v>
      </c>
      <c r="L8" s="30" t="s">
        <v>13</v>
      </c>
      <c r="M8" s="74">
        <v>6</v>
      </c>
      <c r="N8" s="43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  <c r="Z8" s="16"/>
      <c r="AA8" s="17"/>
      <c r="AB8" s="17"/>
      <c r="AC8" s="18"/>
      <c r="AD8" s="16"/>
      <c r="AE8" s="17"/>
      <c r="AF8" s="17"/>
      <c r="AG8" s="45"/>
      <c r="AH8" s="167" t="s">
        <v>82</v>
      </c>
    </row>
    <row r="9" spans="1:37" ht="15" customHeight="1" x14ac:dyDescent="0.25">
      <c r="A9" s="136">
        <v>5</v>
      </c>
      <c r="B9" s="298"/>
      <c r="C9" s="105" t="s">
        <v>59</v>
      </c>
      <c r="D9" s="105">
        <v>58</v>
      </c>
      <c r="E9" s="167" t="s">
        <v>83</v>
      </c>
      <c r="F9" s="43"/>
      <c r="G9" s="17"/>
      <c r="H9" s="17"/>
      <c r="I9" s="18"/>
      <c r="J9" s="16"/>
      <c r="K9" s="17"/>
      <c r="L9" s="17"/>
      <c r="M9" s="45"/>
      <c r="N9" s="43">
        <v>2</v>
      </c>
      <c r="O9" s="17">
        <v>2</v>
      </c>
      <c r="P9" s="17" t="s">
        <v>14</v>
      </c>
      <c r="Q9" s="31">
        <v>4</v>
      </c>
      <c r="R9" s="16"/>
      <c r="S9" s="17"/>
      <c r="T9" s="17"/>
      <c r="U9" s="18"/>
      <c r="V9" s="16"/>
      <c r="W9" s="17"/>
      <c r="X9" s="17"/>
      <c r="Y9" s="18"/>
      <c r="Z9" s="16"/>
      <c r="AA9" s="17"/>
      <c r="AB9" s="17"/>
      <c r="AC9" s="18"/>
      <c r="AD9" s="16"/>
      <c r="AE9" s="17"/>
      <c r="AF9" s="17"/>
      <c r="AG9" s="45"/>
      <c r="AH9" s="167" t="s">
        <v>84</v>
      </c>
    </row>
    <row r="10" spans="1:37" ht="15" customHeight="1" x14ac:dyDescent="0.25">
      <c r="A10" s="137">
        <v>6</v>
      </c>
      <c r="B10" s="298"/>
      <c r="C10" s="111" t="s">
        <v>65</v>
      </c>
      <c r="D10" s="227" t="s">
        <v>158</v>
      </c>
      <c r="E10" s="168" t="s">
        <v>85</v>
      </c>
      <c r="F10" s="112">
        <v>2</v>
      </c>
      <c r="G10" s="101">
        <v>2</v>
      </c>
      <c r="H10" s="101" t="s">
        <v>13</v>
      </c>
      <c r="I10" s="113">
        <v>6</v>
      </c>
      <c r="J10" s="61"/>
      <c r="K10" s="62"/>
      <c r="L10" s="62"/>
      <c r="M10" s="71"/>
      <c r="N10" s="43"/>
      <c r="O10" s="17"/>
      <c r="P10" s="30"/>
      <c r="Q10" s="18"/>
      <c r="R10" s="16"/>
      <c r="S10" s="17"/>
      <c r="T10" s="17"/>
      <c r="U10" s="18"/>
      <c r="V10" s="16"/>
      <c r="W10" s="17"/>
      <c r="X10" s="17"/>
      <c r="Y10" s="18"/>
      <c r="Z10" s="16"/>
      <c r="AA10" s="17"/>
      <c r="AB10" s="17"/>
      <c r="AC10" s="18"/>
      <c r="AD10" s="16"/>
      <c r="AE10" s="17"/>
      <c r="AF10" s="17"/>
      <c r="AG10" s="45"/>
      <c r="AH10" s="84"/>
    </row>
    <row r="11" spans="1:37" ht="15" customHeight="1" x14ac:dyDescent="0.25">
      <c r="A11" s="136">
        <v>7</v>
      </c>
      <c r="B11" s="298"/>
      <c r="C11" s="1" t="s">
        <v>34</v>
      </c>
      <c r="D11" s="227" t="s">
        <v>159</v>
      </c>
      <c r="E11" s="167" t="s">
        <v>86</v>
      </c>
      <c r="F11" s="98">
        <v>2</v>
      </c>
      <c r="G11" s="99">
        <v>1</v>
      </c>
      <c r="H11" s="99" t="s">
        <v>13</v>
      </c>
      <c r="I11" s="114">
        <v>4</v>
      </c>
      <c r="J11" s="88"/>
      <c r="K11" s="89"/>
      <c r="L11" s="89"/>
      <c r="M11" s="90"/>
      <c r="N11" s="69"/>
      <c r="O11" s="62"/>
      <c r="P11" s="143"/>
      <c r="Q11" s="63"/>
      <c r="R11" s="16"/>
      <c r="S11" s="17"/>
      <c r="T11" s="17"/>
      <c r="U11" s="18"/>
      <c r="V11" s="16"/>
      <c r="W11" s="17"/>
      <c r="X11" s="17"/>
      <c r="Y11" s="18"/>
      <c r="Z11" s="16"/>
      <c r="AA11" s="17"/>
      <c r="AB11" s="17"/>
      <c r="AC11" s="18"/>
      <c r="AD11" s="16"/>
      <c r="AE11" s="17"/>
      <c r="AF11" s="17"/>
      <c r="AG11" s="45"/>
      <c r="AH11" s="84"/>
      <c r="AJ11" s="59"/>
      <c r="AK11" s="59"/>
    </row>
    <row r="12" spans="1:37" ht="15" customHeight="1" thickBot="1" x14ac:dyDescent="0.3">
      <c r="A12" s="137">
        <v>8</v>
      </c>
      <c r="B12" s="298"/>
      <c r="C12" s="184" t="s">
        <v>118</v>
      </c>
      <c r="D12" s="228" t="s">
        <v>159</v>
      </c>
      <c r="E12" s="169" t="s">
        <v>87</v>
      </c>
      <c r="F12" s="19"/>
      <c r="G12" s="20"/>
      <c r="H12" s="20"/>
      <c r="I12" s="21"/>
      <c r="J12" s="106">
        <v>2</v>
      </c>
      <c r="K12" s="107">
        <v>2</v>
      </c>
      <c r="L12" s="107" t="s">
        <v>13</v>
      </c>
      <c r="M12" s="108">
        <v>4</v>
      </c>
      <c r="N12" s="106"/>
      <c r="O12" s="107"/>
      <c r="P12" s="107"/>
      <c r="Q12" s="108"/>
      <c r="R12" s="106"/>
      <c r="S12" s="107"/>
      <c r="T12" s="107"/>
      <c r="U12" s="108"/>
      <c r="V12" s="26"/>
      <c r="W12" s="27"/>
      <c r="X12" s="27"/>
      <c r="Y12" s="28"/>
      <c r="Z12" s="26"/>
      <c r="AA12" s="27"/>
      <c r="AB12" s="27"/>
      <c r="AC12" s="28"/>
      <c r="AD12" s="26"/>
      <c r="AE12" s="27"/>
      <c r="AF12" s="27"/>
      <c r="AG12" s="80"/>
      <c r="AH12" s="189"/>
    </row>
    <row r="13" spans="1:37" ht="27.75" customHeight="1" x14ac:dyDescent="0.25">
      <c r="A13" s="136">
        <v>9</v>
      </c>
      <c r="B13" s="299" t="s">
        <v>120</v>
      </c>
      <c r="C13" s="157" t="s">
        <v>75</v>
      </c>
      <c r="D13" s="240"/>
      <c r="E13" s="170" t="s">
        <v>88</v>
      </c>
      <c r="F13" s="35"/>
      <c r="G13" s="14"/>
      <c r="H13" s="14"/>
      <c r="I13" s="15"/>
      <c r="J13" s="13"/>
      <c r="K13" s="14"/>
      <c r="L13" s="14"/>
      <c r="M13" s="70"/>
      <c r="N13" s="35">
        <v>2</v>
      </c>
      <c r="O13" s="14">
        <v>2</v>
      </c>
      <c r="P13" s="160" t="s">
        <v>14</v>
      </c>
      <c r="Q13" s="15">
        <v>4</v>
      </c>
      <c r="R13" s="13"/>
      <c r="S13" s="14"/>
      <c r="T13" s="14"/>
      <c r="U13" s="70"/>
      <c r="V13" s="35"/>
      <c r="W13" s="14"/>
      <c r="X13" s="14"/>
      <c r="Y13" s="15"/>
      <c r="Z13" s="13"/>
      <c r="AA13" s="14"/>
      <c r="AB13" s="14"/>
      <c r="AC13" s="70"/>
      <c r="AD13" s="35"/>
      <c r="AE13" s="14"/>
      <c r="AF13" s="14"/>
      <c r="AG13" s="70"/>
      <c r="AH13" s="192"/>
    </row>
    <row r="14" spans="1:37" ht="15" customHeight="1" x14ac:dyDescent="0.25">
      <c r="A14" s="137">
        <v>10</v>
      </c>
      <c r="B14" s="300"/>
      <c r="C14" s="158" t="s">
        <v>60</v>
      </c>
      <c r="D14" s="241" t="s">
        <v>195</v>
      </c>
      <c r="E14" s="171" t="s">
        <v>89</v>
      </c>
      <c r="F14" s="43"/>
      <c r="G14" s="17"/>
      <c r="H14" s="17"/>
      <c r="I14" s="18"/>
      <c r="J14" s="16"/>
      <c r="K14" s="17"/>
      <c r="L14" s="17"/>
      <c r="M14" s="45"/>
      <c r="N14" s="43">
        <v>1</v>
      </c>
      <c r="O14" s="17">
        <v>2</v>
      </c>
      <c r="P14" s="30" t="s">
        <v>13</v>
      </c>
      <c r="Q14" s="18">
        <v>4</v>
      </c>
      <c r="R14" s="16"/>
      <c r="S14" s="17"/>
      <c r="T14" s="17"/>
      <c r="U14" s="45"/>
      <c r="V14" s="43"/>
      <c r="W14" s="17"/>
      <c r="X14" s="17"/>
      <c r="Y14" s="18"/>
      <c r="Z14" s="16"/>
      <c r="AA14" s="17"/>
      <c r="AB14" s="17"/>
      <c r="AC14" s="45"/>
      <c r="AD14" s="43"/>
      <c r="AE14" s="17"/>
      <c r="AF14" s="17"/>
      <c r="AG14" s="45"/>
      <c r="AH14" s="84"/>
    </row>
    <row r="15" spans="1:37" ht="15" customHeight="1" x14ac:dyDescent="0.25">
      <c r="A15" s="136">
        <v>11</v>
      </c>
      <c r="B15" s="300"/>
      <c r="C15" s="158" t="s">
        <v>61</v>
      </c>
      <c r="D15" s="241" t="s">
        <v>195</v>
      </c>
      <c r="E15" s="172" t="s">
        <v>90</v>
      </c>
      <c r="F15" s="91"/>
      <c r="G15" s="27"/>
      <c r="H15" s="27"/>
      <c r="I15" s="28"/>
      <c r="J15" s="26"/>
      <c r="K15" s="27"/>
      <c r="L15" s="27"/>
      <c r="M15" s="80"/>
      <c r="N15" s="91"/>
      <c r="O15" s="27"/>
      <c r="P15" s="107"/>
      <c r="Q15" s="28"/>
      <c r="R15" s="26">
        <v>1</v>
      </c>
      <c r="S15" s="27">
        <v>2</v>
      </c>
      <c r="T15" s="27" t="s">
        <v>13</v>
      </c>
      <c r="U15" s="28">
        <v>4</v>
      </c>
      <c r="V15" s="91"/>
      <c r="W15" s="27"/>
      <c r="X15" s="27"/>
      <c r="Y15" s="28"/>
      <c r="Z15" s="26"/>
      <c r="AA15" s="27"/>
      <c r="AB15" s="27"/>
      <c r="AC15" s="80"/>
      <c r="AD15" s="91"/>
      <c r="AE15" s="27"/>
      <c r="AF15" s="27"/>
      <c r="AG15" s="80"/>
      <c r="AH15" s="167" t="s">
        <v>89</v>
      </c>
    </row>
    <row r="16" spans="1:37" ht="37.5" customHeight="1" thickBot="1" x14ac:dyDescent="0.3">
      <c r="A16" s="137">
        <v>12</v>
      </c>
      <c r="B16" s="301"/>
      <c r="C16" s="159" t="s">
        <v>76</v>
      </c>
      <c r="D16" s="242" t="s">
        <v>196</v>
      </c>
      <c r="E16" s="173" t="s">
        <v>91</v>
      </c>
      <c r="F16" s="19"/>
      <c r="G16" s="20"/>
      <c r="H16" s="20"/>
      <c r="I16" s="21"/>
      <c r="J16" s="22"/>
      <c r="K16" s="20"/>
      <c r="L16" s="20"/>
      <c r="M16" s="37"/>
      <c r="N16" s="19"/>
      <c r="O16" s="20"/>
      <c r="P16" s="144"/>
      <c r="Q16" s="21"/>
      <c r="R16" s="19">
        <v>2</v>
      </c>
      <c r="S16" s="20">
        <v>2</v>
      </c>
      <c r="T16" s="20" t="s">
        <v>13</v>
      </c>
      <c r="U16" s="21">
        <v>4</v>
      </c>
      <c r="V16" s="19"/>
      <c r="W16" s="20"/>
      <c r="X16" s="20"/>
      <c r="Y16" s="21"/>
      <c r="Z16" s="19"/>
      <c r="AA16" s="20"/>
      <c r="AB16" s="20"/>
      <c r="AC16" s="21"/>
      <c r="AD16" s="19"/>
      <c r="AE16" s="20"/>
      <c r="AF16" s="20"/>
      <c r="AG16" s="37"/>
      <c r="AH16" s="193"/>
    </row>
    <row r="17" spans="1:36" ht="15" customHeight="1" x14ac:dyDescent="0.25">
      <c r="A17" s="136">
        <v>13</v>
      </c>
      <c r="B17" s="302" t="s">
        <v>129</v>
      </c>
      <c r="C17" s="103" t="s">
        <v>15</v>
      </c>
      <c r="D17" s="227" t="s">
        <v>160</v>
      </c>
      <c r="E17" s="174" t="s">
        <v>92</v>
      </c>
      <c r="F17" s="165">
        <v>2</v>
      </c>
      <c r="G17" s="160">
        <v>2</v>
      </c>
      <c r="H17" s="160" t="s">
        <v>14</v>
      </c>
      <c r="I17" s="66">
        <v>4</v>
      </c>
      <c r="J17" s="76"/>
      <c r="K17" s="77"/>
      <c r="L17" s="77"/>
      <c r="M17" s="81"/>
      <c r="N17" s="82"/>
      <c r="O17" s="24"/>
      <c r="P17" s="24"/>
      <c r="Q17" s="25"/>
      <c r="R17" s="78"/>
      <c r="S17" s="24"/>
      <c r="T17" s="24"/>
      <c r="U17" s="68"/>
      <c r="V17" s="35"/>
      <c r="W17" s="14"/>
      <c r="X17" s="14"/>
      <c r="Y17" s="15"/>
      <c r="Z17" s="23"/>
      <c r="AA17" s="24"/>
      <c r="AB17" s="24"/>
      <c r="AC17" s="68"/>
      <c r="AD17" s="78"/>
      <c r="AE17" s="24"/>
      <c r="AF17" s="24"/>
      <c r="AG17" s="68"/>
      <c r="AH17" s="85"/>
      <c r="AJ17" s="73"/>
    </row>
    <row r="18" spans="1:36" ht="15" customHeight="1" x14ac:dyDescent="0.25">
      <c r="A18" s="137">
        <v>14</v>
      </c>
      <c r="B18" s="302"/>
      <c r="C18" s="115" t="s">
        <v>62</v>
      </c>
      <c r="D18" s="227" t="s">
        <v>161</v>
      </c>
      <c r="E18" s="169" t="s">
        <v>116</v>
      </c>
      <c r="F18" s="79">
        <v>2</v>
      </c>
      <c r="G18" s="30">
        <v>2</v>
      </c>
      <c r="H18" s="30" t="s">
        <v>14</v>
      </c>
      <c r="I18" s="31">
        <v>4</v>
      </c>
      <c r="J18" s="29"/>
      <c r="K18" s="30"/>
      <c r="L18" s="30"/>
      <c r="M18" s="74"/>
      <c r="N18" s="79"/>
      <c r="O18" s="17"/>
      <c r="P18" s="17"/>
      <c r="Q18" s="18"/>
      <c r="R18" s="43"/>
      <c r="S18" s="17"/>
      <c r="T18" s="17"/>
      <c r="U18" s="45"/>
      <c r="V18" s="43"/>
      <c r="W18" s="17"/>
      <c r="X18" s="17"/>
      <c r="Y18" s="18"/>
      <c r="Z18" s="16"/>
      <c r="AA18" s="17"/>
      <c r="AB18" s="17"/>
      <c r="AC18" s="45"/>
      <c r="AD18" s="43"/>
      <c r="AE18" s="17"/>
      <c r="AF18" s="17"/>
      <c r="AG18" s="45"/>
      <c r="AH18" s="189"/>
      <c r="AJ18" s="73"/>
    </row>
    <row r="19" spans="1:36" ht="15" customHeight="1" x14ac:dyDescent="0.25">
      <c r="A19" s="136">
        <v>15</v>
      </c>
      <c r="B19" s="302"/>
      <c r="C19" s="95" t="s">
        <v>46</v>
      </c>
      <c r="D19" s="241" t="s">
        <v>198</v>
      </c>
      <c r="E19" s="169" t="s">
        <v>80</v>
      </c>
      <c r="F19" s="79"/>
      <c r="G19" s="30"/>
      <c r="H19" s="30"/>
      <c r="I19" s="31"/>
      <c r="J19" s="100">
        <v>2</v>
      </c>
      <c r="K19" s="101">
        <v>3</v>
      </c>
      <c r="L19" s="101" t="s">
        <v>14</v>
      </c>
      <c r="M19" s="113">
        <v>5</v>
      </c>
      <c r="N19" s="112"/>
      <c r="O19" s="99"/>
      <c r="P19" s="99"/>
      <c r="Q19" s="114"/>
      <c r="R19" s="98"/>
      <c r="S19" s="99"/>
      <c r="T19" s="99"/>
      <c r="U19" s="141"/>
      <c r="V19" s="43"/>
      <c r="W19" s="17"/>
      <c r="X19" s="17"/>
      <c r="Y19" s="18"/>
      <c r="Z19" s="16"/>
      <c r="AA19" s="17"/>
      <c r="AB19" s="17"/>
      <c r="AC19" s="45"/>
      <c r="AD19" s="43"/>
      <c r="AE19" s="17"/>
      <c r="AF19" s="17"/>
      <c r="AG19" s="45"/>
      <c r="AH19" s="194" t="s">
        <v>92</v>
      </c>
      <c r="AJ19" s="73"/>
    </row>
    <row r="20" spans="1:36" ht="15" customHeight="1" x14ac:dyDescent="0.25">
      <c r="A20" s="137">
        <v>16</v>
      </c>
      <c r="B20" s="302"/>
      <c r="C20" s="95" t="s">
        <v>48</v>
      </c>
      <c r="D20" s="241" t="s">
        <v>199</v>
      </c>
      <c r="E20" s="169" t="s">
        <v>81</v>
      </c>
      <c r="F20" s="79"/>
      <c r="G20" s="30"/>
      <c r="H20" s="30"/>
      <c r="I20" s="31"/>
      <c r="J20" s="100"/>
      <c r="K20" s="101"/>
      <c r="L20" s="101"/>
      <c r="M20" s="116"/>
      <c r="N20" s="98"/>
      <c r="O20" s="99"/>
      <c r="P20" s="99"/>
      <c r="Q20" s="114"/>
      <c r="R20" s="100"/>
      <c r="S20" s="101"/>
      <c r="T20" s="101"/>
      <c r="U20" s="116"/>
      <c r="V20" s="112">
        <v>3</v>
      </c>
      <c r="W20" s="101">
        <v>1</v>
      </c>
      <c r="X20" s="101" t="s">
        <v>13</v>
      </c>
      <c r="Y20" s="113">
        <v>5</v>
      </c>
      <c r="Z20" s="16"/>
      <c r="AA20" s="17"/>
      <c r="AB20" s="17"/>
      <c r="AC20" s="45"/>
      <c r="AD20" s="43"/>
      <c r="AE20" s="17"/>
      <c r="AF20" s="17"/>
      <c r="AG20" s="45"/>
      <c r="AH20" s="169" t="s">
        <v>116</v>
      </c>
      <c r="AJ20" s="73"/>
    </row>
    <row r="21" spans="1:36" ht="26.25" customHeight="1" x14ac:dyDescent="0.25">
      <c r="A21" s="136">
        <v>17</v>
      </c>
      <c r="B21" s="302"/>
      <c r="C21" s="95" t="s">
        <v>53</v>
      </c>
      <c r="D21" s="227" t="s">
        <v>162</v>
      </c>
      <c r="E21" s="167" t="s">
        <v>111</v>
      </c>
      <c r="F21" s="43"/>
      <c r="G21" s="17"/>
      <c r="H21" s="17"/>
      <c r="I21" s="18"/>
      <c r="J21" s="16"/>
      <c r="K21" s="17"/>
      <c r="L21" s="17"/>
      <c r="M21" s="45"/>
      <c r="N21" s="79">
        <v>3</v>
      </c>
      <c r="O21" s="30">
        <v>3</v>
      </c>
      <c r="P21" s="30" t="s">
        <v>13</v>
      </c>
      <c r="Q21" s="31">
        <v>6</v>
      </c>
      <c r="R21" s="79"/>
      <c r="S21" s="30"/>
      <c r="T21" s="30"/>
      <c r="U21" s="74"/>
      <c r="V21" s="43"/>
      <c r="W21" s="17"/>
      <c r="X21" s="17"/>
      <c r="Y21" s="18"/>
      <c r="Z21" s="16"/>
      <c r="AA21" s="17"/>
      <c r="AB21" s="17"/>
      <c r="AC21" s="45"/>
      <c r="AD21" s="43"/>
      <c r="AE21" s="17"/>
      <c r="AF21" s="17"/>
      <c r="AG21" s="45"/>
      <c r="AH21" s="84"/>
      <c r="AJ21" s="73"/>
    </row>
    <row r="22" spans="1:36" ht="28.5" customHeight="1" x14ac:dyDescent="0.25">
      <c r="A22" s="137">
        <v>18</v>
      </c>
      <c r="B22" s="302"/>
      <c r="C22" s="95" t="s">
        <v>56</v>
      </c>
      <c r="D22" s="227" t="s">
        <v>162</v>
      </c>
      <c r="E22" s="167" t="s">
        <v>156</v>
      </c>
      <c r="F22" s="43"/>
      <c r="G22" s="17"/>
      <c r="H22" s="17"/>
      <c r="I22" s="18"/>
      <c r="J22" s="16"/>
      <c r="K22" s="17"/>
      <c r="L22" s="17"/>
      <c r="M22" s="45"/>
      <c r="N22" s="79"/>
      <c r="O22" s="30"/>
      <c r="P22" s="30"/>
      <c r="Q22" s="31"/>
      <c r="R22" s="79">
        <v>3</v>
      </c>
      <c r="S22" s="30">
        <v>2</v>
      </c>
      <c r="T22" s="30" t="s">
        <v>14</v>
      </c>
      <c r="U22" s="74">
        <v>6</v>
      </c>
      <c r="V22" s="43"/>
      <c r="W22" s="17"/>
      <c r="X22" s="17"/>
      <c r="Y22" s="18"/>
      <c r="Z22" s="16"/>
      <c r="AA22" s="17"/>
      <c r="AB22" s="17"/>
      <c r="AC22" s="45"/>
      <c r="AD22" s="43"/>
      <c r="AE22" s="17"/>
      <c r="AF22" s="17"/>
      <c r="AG22" s="45"/>
      <c r="AH22" s="167" t="s">
        <v>111</v>
      </c>
      <c r="AJ22" s="73"/>
    </row>
    <row r="23" spans="1:36" ht="28.5" customHeight="1" x14ac:dyDescent="0.25">
      <c r="A23" s="136">
        <v>19</v>
      </c>
      <c r="B23" s="302"/>
      <c r="C23" s="109" t="s">
        <v>68</v>
      </c>
      <c r="D23" s="227"/>
      <c r="E23" s="167" t="s">
        <v>93</v>
      </c>
      <c r="F23" s="78"/>
      <c r="G23" s="24"/>
      <c r="H23" s="24"/>
      <c r="I23" s="25"/>
      <c r="J23" s="23"/>
      <c r="K23" s="24"/>
      <c r="L23" s="24"/>
      <c r="M23" s="68"/>
      <c r="N23" s="78"/>
      <c r="O23" s="24"/>
      <c r="P23" s="24"/>
      <c r="Q23" s="25"/>
      <c r="R23" s="78"/>
      <c r="S23" s="24"/>
      <c r="T23" s="24"/>
      <c r="U23" s="81"/>
      <c r="V23" s="78">
        <v>2</v>
      </c>
      <c r="W23" s="24">
        <v>1</v>
      </c>
      <c r="X23" s="24" t="s">
        <v>14</v>
      </c>
      <c r="Y23" s="25">
        <v>3</v>
      </c>
      <c r="Z23" s="23"/>
      <c r="AA23" s="24"/>
      <c r="AB23" s="24"/>
      <c r="AC23" s="68"/>
      <c r="AD23" s="78"/>
      <c r="AE23" s="24"/>
      <c r="AF23" s="24"/>
      <c r="AG23" s="68"/>
      <c r="AH23" s="166" t="s">
        <v>88</v>
      </c>
      <c r="AJ23" s="73"/>
    </row>
    <row r="24" spans="1:36" ht="28.5" customHeight="1" x14ac:dyDescent="0.25">
      <c r="A24" s="137">
        <v>20</v>
      </c>
      <c r="B24" s="302"/>
      <c r="C24" s="110" t="s">
        <v>47</v>
      </c>
      <c r="D24" s="227" t="s">
        <v>161</v>
      </c>
      <c r="E24" s="167" t="s">
        <v>248</v>
      </c>
      <c r="F24" s="78"/>
      <c r="G24" s="24"/>
      <c r="H24" s="24"/>
      <c r="I24" s="25"/>
      <c r="J24" s="78">
        <v>2</v>
      </c>
      <c r="K24" s="24">
        <v>2</v>
      </c>
      <c r="L24" s="77" t="s">
        <v>14</v>
      </c>
      <c r="M24" s="75">
        <v>4</v>
      </c>
      <c r="N24" s="78"/>
      <c r="O24" s="24"/>
      <c r="P24" s="24"/>
      <c r="Q24" s="25"/>
      <c r="R24" s="78"/>
      <c r="S24" s="24"/>
      <c r="T24" s="77"/>
      <c r="U24" s="81"/>
      <c r="V24" s="82"/>
      <c r="W24" s="77"/>
      <c r="X24" s="77"/>
      <c r="Y24" s="75"/>
      <c r="Z24" s="76"/>
      <c r="AA24" s="77"/>
      <c r="AB24" s="77"/>
      <c r="AC24" s="81"/>
      <c r="AD24" s="78"/>
      <c r="AE24" s="24"/>
      <c r="AF24" s="24"/>
      <c r="AG24" s="68"/>
      <c r="AH24" s="85"/>
      <c r="AJ24" s="73"/>
    </row>
    <row r="25" spans="1:36" ht="15" customHeight="1" x14ac:dyDescent="0.25">
      <c r="A25" s="136">
        <v>21</v>
      </c>
      <c r="B25" s="302"/>
      <c r="C25" s="95" t="s">
        <v>67</v>
      </c>
      <c r="D25" s="227"/>
      <c r="E25" s="167" t="s">
        <v>94</v>
      </c>
      <c r="F25" s="79"/>
      <c r="G25" s="30"/>
      <c r="H25" s="30"/>
      <c r="I25" s="31"/>
      <c r="J25" s="29"/>
      <c r="K25" s="30"/>
      <c r="L25" s="30"/>
      <c r="M25" s="74"/>
      <c r="N25" s="79"/>
      <c r="O25" s="30"/>
      <c r="P25" s="30"/>
      <c r="Q25" s="31"/>
      <c r="R25" s="79"/>
      <c r="S25" s="30"/>
      <c r="T25" s="30"/>
      <c r="U25" s="74"/>
      <c r="V25" s="79">
        <v>2</v>
      </c>
      <c r="W25" s="30">
        <v>1</v>
      </c>
      <c r="X25" s="30" t="s">
        <v>14</v>
      </c>
      <c r="Y25" s="31">
        <v>3</v>
      </c>
      <c r="Z25" s="29"/>
      <c r="AA25" s="30"/>
      <c r="AB25" s="30"/>
      <c r="AC25" s="74"/>
      <c r="AD25" s="79"/>
      <c r="AE25" s="30"/>
      <c r="AF25" s="30"/>
      <c r="AG25" s="74"/>
      <c r="AH25" s="168" t="s">
        <v>85</v>
      </c>
    </row>
    <row r="26" spans="1:36" ht="15" customHeight="1" x14ac:dyDescent="0.25">
      <c r="A26" s="137">
        <v>22</v>
      </c>
      <c r="B26" s="302"/>
      <c r="C26" s="94" t="s">
        <v>36</v>
      </c>
      <c r="D26" s="227" t="s">
        <v>159</v>
      </c>
      <c r="E26" s="167" t="s">
        <v>95</v>
      </c>
      <c r="F26" s="43"/>
      <c r="G26" s="17"/>
      <c r="H26" s="17"/>
      <c r="I26" s="18"/>
      <c r="J26" s="16"/>
      <c r="K26" s="17"/>
      <c r="L26" s="17"/>
      <c r="M26" s="45"/>
      <c r="N26" s="43"/>
      <c r="O26" s="17"/>
      <c r="P26" s="17"/>
      <c r="Q26" s="18"/>
      <c r="R26" s="43"/>
      <c r="S26" s="17"/>
      <c r="T26" s="17"/>
      <c r="U26" s="45"/>
      <c r="V26" s="43">
        <v>2</v>
      </c>
      <c r="W26" s="17">
        <v>2</v>
      </c>
      <c r="X26" s="17" t="s">
        <v>14</v>
      </c>
      <c r="Y26" s="18">
        <v>4</v>
      </c>
      <c r="Z26" s="16"/>
      <c r="AA26" s="17"/>
      <c r="AB26" s="17"/>
      <c r="AC26" s="45"/>
      <c r="AD26" s="43"/>
      <c r="AE26" s="17"/>
      <c r="AF26" s="17"/>
      <c r="AG26" s="45"/>
      <c r="AH26" s="169" t="s">
        <v>87</v>
      </c>
    </row>
    <row r="27" spans="1:36" ht="15" customHeight="1" x14ac:dyDescent="0.25">
      <c r="A27" s="136">
        <v>23</v>
      </c>
      <c r="B27" s="302"/>
      <c r="C27" s="94" t="s">
        <v>31</v>
      </c>
      <c r="D27" s="227" t="s">
        <v>161</v>
      </c>
      <c r="E27" s="167" t="s">
        <v>155</v>
      </c>
      <c r="F27" s="43"/>
      <c r="G27" s="17"/>
      <c r="H27" s="17"/>
      <c r="I27" s="18"/>
      <c r="J27" s="16"/>
      <c r="K27" s="17"/>
      <c r="L27" s="17"/>
      <c r="M27" s="45"/>
      <c r="N27" s="43"/>
      <c r="O27" s="17"/>
      <c r="P27" s="17"/>
      <c r="Q27" s="18"/>
      <c r="R27" s="43"/>
      <c r="S27" s="17"/>
      <c r="T27" s="17"/>
      <c r="U27" s="45"/>
      <c r="V27" s="79">
        <v>2</v>
      </c>
      <c r="W27" s="30">
        <v>2</v>
      </c>
      <c r="X27" s="30" t="s">
        <v>13</v>
      </c>
      <c r="Y27" s="31">
        <v>4</v>
      </c>
      <c r="Z27" s="16"/>
      <c r="AA27" s="17"/>
      <c r="AB27" s="17"/>
      <c r="AC27" s="31"/>
      <c r="AD27" s="43"/>
      <c r="AE27" s="17"/>
      <c r="AF27" s="17"/>
      <c r="AG27" s="45"/>
      <c r="AH27" s="86"/>
    </row>
    <row r="28" spans="1:36" ht="15" customHeight="1" x14ac:dyDescent="0.25">
      <c r="A28" s="137">
        <v>24</v>
      </c>
      <c r="B28" s="302"/>
      <c r="C28" s="94" t="s">
        <v>37</v>
      </c>
      <c r="D28" s="227" t="s">
        <v>163</v>
      </c>
      <c r="E28" s="167" t="s">
        <v>112</v>
      </c>
      <c r="F28" s="43"/>
      <c r="G28" s="17"/>
      <c r="H28" s="17"/>
      <c r="I28" s="18"/>
      <c r="J28" s="16"/>
      <c r="K28" s="17"/>
      <c r="L28" s="17"/>
      <c r="M28" s="45"/>
      <c r="N28" s="79"/>
      <c r="O28" s="30"/>
      <c r="P28" s="30"/>
      <c r="Q28" s="31"/>
      <c r="R28" s="79">
        <v>2</v>
      </c>
      <c r="S28" s="30">
        <v>3</v>
      </c>
      <c r="T28" s="30" t="s">
        <v>14</v>
      </c>
      <c r="U28" s="74">
        <v>5</v>
      </c>
      <c r="V28" s="43"/>
      <c r="W28" s="17"/>
      <c r="X28" s="17"/>
      <c r="Y28" s="18"/>
      <c r="Z28" s="16"/>
      <c r="AA28" s="17"/>
      <c r="AB28" s="17"/>
      <c r="AC28" s="45"/>
      <c r="AD28" s="43"/>
      <c r="AE28" s="17"/>
      <c r="AF28" s="17"/>
      <c r="AG28" s="45"/>
      <c r="AH28" s="168" t="s">
        <v>85</v>
      </c>
    </row>
    <row r="29" spans="1:36" ht="15" customHeight="1" x14ac:dyDescent="0.25">
      <c r="A29" s="136">
        <v>25</v>
      </c>
      <c r="B29" s="302"/>
      <c r="C29" s="96" t="s">
        <v>38</v>
      </c>
      <c r="D29" s="227" t="s">
        <v>164</v>
      </c>
      <c r="E29" s="167" t="s">
        <v>110</v>
      </c>
      <c r="F29" s="43"/>
      <c r="G29" s="17"/>
      <c r="H29" s="17"/>
      <c r="I29" s="18"/>
      <c r="J29" s="16"/>
      <c r="K29" s="17"/>
      <c r="L29" s="17"/>
      <c r="M29" s="45"/>
      <c r="N29" s="79">
        <v>4</v>
      </c>
      <c r="O29" s="30">
        <v>1</v>
      </c>
      <c r="P29" s="30" t="s">
        <v>13</v>
      </c>
      <c r="Q29" s="18">
        <v>5</v>
      </c>
      <c r="R29" s="79"/>
      <c r="S29" s="30"/>
      <c r="T29" s="30"/>
      <c r="U29" s="45"/>
      <c r="V29" s="43"/>
      <c r="W29" s="17"/>
      <c r="X29" s="17"/>
      <c r="Y29" s="18"/>
      <c r="Z29" s="16"/>
      <c r="AA29" s="17"/>
      <c r="AB29" s="17"/>
      <c r="AC29" s="45"/>
      <c r="AD29" s="43"/>
      <c r="AE29" s="17"/>
      <c r="AF29" s="17"/>
      <c r="AG29" s="45"/>
      <c r="AH29" s="84"/>
    </row>
    <row r="30" spans="1:36" ht="15" customHeight="1" x14ac:dyDescent="0.25">
      <c r="A30" s="137">
        <v>26</v>
      </c>
      <c r="B30" s="302"/>
      <c r="C30" s="94" t="s">
        <v>39</v>
      </c>
      <c r="D30" s="227" t="s">
        <v>163</v>
      </c>
      <c r="E30" s="167" t="s">
        <v>113</v>
      </c>
      <c r="F30" s="43"/>
      <c r="G30" s="17"/>
      <c r="H30" s="17"/>
      <c r="I30" s="18"/>
      <c r="J30" s="16"/>
      <c r="K30" s="17"/>
      <c r="L30" s="17"/>
      <c r="M30" s="45"/>
      <c r="N30" s="43">
        <v>4</v>
      </c>
      <c r="O30" s="17">
        <v>1</v>
      </c>
      <c r="P30" s="30" t="s">
        <v>13</v>
      </c>
      <c r="Q30" s="18">
        <v>5</v>
      </c>
      <c r="R30" s="43"/>
      <c r="S30" s="17"/>
      <c r="T30" s="17"/>
      <c r="U30" s="45"/>
      <c r="V30" s="43"/>
      <c r="W30" s="17"/>
      <c r="X30" s="17"/>
      <c r="Y30" s="18"/>
      <c r="Z30" s="16"/>
      <c r="AA30" s="17"/>
      <c r="AB30" s="17"/>
      <c r="AC30" s="45"/>
      <c r="AD30" s="43"/>
      <c r="AE30" s="17"/>
      <c r="AF30" s="17"/>
      <c r="AG30" s="45"/>
      <c r="AH30" s="84"/>
    </row>
    <row r="31" spans="1:36" ht="15" customHeight="1" x14ac:dyDescent="0.25">
      <c r="A31" s="136">
        <v>27</v>
      </c>
      <c r="B31" s="302"/>
      <c r="C31" s="94" t="s">
        <v>29</v>
      </c>
      <c r="D31" s="227" t="s">
        <v>165</v>
      </c>
      <c r="E31" s="167" t="s">
        <v>96</v>
      </c>
      <c r="F31" s="43"/>
      <c r="G31" s="17"/>
      <c r="H31" s="17"/>
      <c r="I31" s="18"/>
      <c r="J31" s="16"/>
      <c r="K31" s="17"/>
      <c r="L31" s="17"/>
      <c r="M31" s="45"/>
      <c r="N31" s="79"/>
      <c r="O31" s="30"/>
      <c r="P31" s="30"/>
      <c r="Q31" s="31"/>
      <c r="R31" s="79">
        <v>4</v>
      </c>
      <c r="S31" s="30">
        <v>2</v>
      </c>
      <c r="T31" s="30" t="s">
        <v>14</v>
      </c>
      <c r="U31" s="74">
        <v>6</v>
      </c>
      <c r="V31" s="43"/>
      <c r="W31" s="17"/>
      <c r="X31" s="17"/>
      <c r="Y31" s="18"/>
      <c r="Z31" s="16"/>
      <c r="AA31" s="17"/>
      <c r="AB31" s="17"/>
      <c r="AC31" s="45"/>
      <c r="AD31" s="43"/>
      <c r="AE31" s="17"/>
      <c r="AF31" s="17"/>
      <c r="AG31" s="45"/>
      <c r="AH31" s="84"/>
    </row>
    <row r="32" spans="1:36" ht="15" customHeight="1" x14ac:dyDescent="0.25">
      <c r="A32" s="137">
        <v>28</v>
      </c>
      <c r="B32" s="302"/>
      <c r="C32" s="94" t="s">
        <v>30</v>
      </c>
      <c r="D32" s="227" t="s">
        <v>164</v>
      </c>
      <c r="E32" s="167" t="s">
        <v>97</v>
      </c>
      <c r="F32" s="43"/>
      <c r="G32" s="17"/>
      <c r="H32" s="17"/>
      <c r="I32" s="18"/>
      <c r="J32" s="16"/>
      <c r="K32" s="17"/>
      <c r="L32" s="17"/>
      <c r="M32" s="45"/>
      <c r="N32" s="43"/>
      <c r="O32" s="17"/>
      <c r="P32" s="17"/>
      <c r="Q32" s="18"/>
      <c r="R32" s="43"/>
      <c r="S32" s="17"/>
      <c r="T32" s="17"/>
      <c r="U32" s="45"/>
      <c r="V32" s="43">
        <v>2</v>
      </c>
      <c r="W32" s="17">
        <v>1</v>
      </c>
      <c r="X32" s="17" t="s">
        <v>13</v>
      </c>
      <c r="Y32" s="18">
        <v>4</v>
      </c>
      <c r="Z32" s="16"/>
      <c r="AA32" s="17"/>
      <c r="AB32" s="17"/>
      <c r="AC32" s="45"/>
      <c r="AD32" s="43"/>
      <c r="AE32" s="17"/>
      <c r="AF32" s="17"/>
      <c r="AG32" s="45"/>
      <c r="AH32" s="167" t="s">
        <v>96</v>
      </c>
    </row>
    <row r="33" spans="1:34" ht="30.75" customHeight="1" x14ac:dyDescent="0.25">
      <c r="A33" s="136">
        <v>29</v>
      </c>
      <c r="B33" s="302"/>
      <c r="C33" s="94" t="s">
        <v>73</v>
      </c>
      <c r="D33" s="227" t="s">
        <v>166</v>
      </c>
      <c r="E33" s="167" t="s">
        <v>98</v>
      </c>
      <c r="F33" s="43"/>
      <c r="G33" s="17"/>
      <c r="H33" s="17"/>
      <c r="I33" s="18"/>
      <c r="J33" s="16"/>
      <c r="K33" s="17"/>
      <c r="L33" s="17"/>
      <c r="M33" s="45"/>
      <c r="N33" s="43"/>
      <c r="O33" s="17"/>
      <c r="P33" s="17"/>
      <c r="Q33" s="18"/>
      <c r="R33" s="43">
        <v>2</v>
      </c>
      <c r="S33" s="30">
        <v>2</v>
      </c>
      <c r="T33" s="17" t="s">
        <v>14</v>
      </c>
      <c r="U33" s="74">
        <v>4</v>
      </c>
      <c r="V33" s="43"/>
      <c r="W33" s="17"/>
      <c r="X33" s="17"/>
      <c r="Y33" s="18"/>
      <c r="Z33" s="16"/>
      <c r="AA33" s="17"/>
      <c r="AB33" s="17"/>
      <c r="AC33" s="45"/>
      <c r="AD33" s="43"/>
      <c r="AE33" s="17"/>
      <c r="AF33" s="17"/>
      <c r="AG33" s="45"/>
      <c r="AH33" s="84"/>
    </row>
    <row r="34" spans="1:34" ht="26.25" customHeight="1" x14ac:dyDescent="0.25">
      <c r="A34" s="137">
        <v>30</v>
      </c>
      <c r="B34" s="302"/>
      <c r="C34" s="94" t="s">
        <v>74</v>
      </c>
      <c r="D34" s="227" t="s">
        <v>166</v>
      </c>
      <c r="E34" s="167" t="s">
        <v>99</v>
      </c>
      <c r="F34" s="43"/>
      <c r="G34" s="17"/>
      <c r="H34" s="17"/>
      <c r="I34" s="18"/>
      <c r="J34" s="16"/>
      <c r="K34" s="17"/>
      <c r="L34" s="17"/>
      <c r="M34" s="45"/>
      <c r="N34" s="43"/>
      <c r="O34" s="17"/>
      <c r="P34" s="17"/>
      <c r="Q34" s="18"/>
      <c r="R34" s="43"/>
      <c r="S34" s="17"/>
      <c r="T34" s="17"/>
      <c r="U34" s="45"/>
      <c r="V34" s="43">
        <v>2</v>
      </c>
      <c r="W34" s="17">
        <v>1</v>
      </c>
      <c r="X34" s="17" t="s">
        <v>14</v>
      </c>
      <c r="Y34" s="31">
        <v>4</v>
      </c>
      <c r="Z34" s="16"/>
      <c r="AA34" s="17"/>
      <c r="AB34" s="17"/>
      <c r="AC34" s="31"/>
      <c r="AD34" s="43"/>
      <c r="AE34" s="17"/>
      <c r="AF34" s="17"/>
      <c r="AG34" s="45"/>
      <c r="AH34" s="167" t="s">
        <v>98</v>
      </c>
    </row>
    <row r="35" spans="1:34" ht="15" customHeight="1" thickBot="1" x14ac:dyDescent="0.3">
      <c r="A35" s="136">
        <v>31</v>
      </c>
      <c r="B35" s="302"/>
      <c r="C35" s="97" t="s">
        <v>64</v>
      </c>
      <c r="D35" s="228" t="s">
        <v>167</v>
      </c>
      <c r="E35" s="169" t="s">
        <v>114</v>
      </c>
      <c r="F35" s="19"/>
      <c r="G35" s="20"/>
      <c r="H35" s="20"/>
      <c r="I35" s="21"/>
      <c r="J35" s="16"/>
      <c r="K35" s="17"/>
      <c r="L35" s="17"/>
      <c r="M35" s="45"/>
      <c r="N35" s="43"/>
      <c r="O35" s="17"/>
      <c r="P35" s="17"/>
      <c r="Q35" s="18"/>
      <c r="R35" s="43"/>
      <c r="S35" s="17"/>
      <c r="T35" s="17"/>
      <c r="U35" s="45"/>
      <c r="V35" s="19"/>
      <c r="W35" s="20"/>
      <c r="X35" s="20"/>
      <c r="Y35" s="142"/>
      <c r="Z35" s="16">
        <v>4</v>
      </c>
      <c r="AA35" s="17">
        <v>2</v>
      </c>
      <c r="AB35" s="17" t="s">
        <v>13</v>
      </c>
      <c r="AC35" s="31">
        <v>6</v>
      </c>
      <c r="AD35" s="43"/>
      <c r="AE35" s="17"/>
      <c r="AF35" s="17"/>
      <c r="AG35" s="45"/>
      <c r="AH35" s="199"/>
    </row>
    <row r="36" spans="1:34" ht="15" customHeight="1" x14ac:dyDescent="0.25">
      <c r="A36" s="137">
        <v>32</v>
      </c>
      <c r="B36" s="295" t="s">
        <v>121</v>
      </c>
      <c r="C36" s="3" t="s">
        <v>51</v>
      </c>
      <c r="D36" s="240"/>
      <c r="E36" s="178" t="s">
        <v>126</v>
      </c>
      <c r="F36" s="13"/>
      <c r="G36" s="14"/>
      <c r="H36" s="14"/>
      <c r="I36" s="15"/>
      <c r="J36" s="13"/>
      <c r="K36" s="14"/>
      <c r="L36" s="14"/>
      <c r="M36" s="70"/>
      <c r="N36" s="35"/>
      <c r="O36" s="14"/>
      <c r="P36" s="14"/>
      <c r="Q36" s="15"/>
      <c r="R36" s="13"/>
      <c r="S36" s="14"/>
      <c r="T36" s="14"/>
      <c r="U36" s="70"/>
      <c r="V36" s="35"/>
      <c r="W36" s="14"/>
      <c r="X36" s="14"/>
      <c r="Y36" s="15"/>
      <c r="Z36" s="13"/>
      <c r="AA36" s="14"/>
      <c r="AB36" s="14"/>
      <c r="AC36" s="104"/>
      <c r="AD36" s="35">
        <v>2</v>
      </c>
      <c r="AE36" s="14">
        <v>1</v>
      </c>
      <c r="AF36" s="14" t="s">
        <v>13</v>
      </c>
      <c r="AG36" s="104">
        <v>3</v>
      </c>
      <c r="AH36" s="200" t="s">
        <v>90</v>
      </c>
    </row>
    <row r="37" spans="1:34" x14ac:dyDescent="0.25">
      <c r="A37" s="136">
        <v>33</v>
      </c>
      <c r="B37" s="296"/>
      <c r="C37" s="64" t="s">
        <v>40</v>
      </c>
      <c r="D37" s="241" t="s">
        <v>167</v>
      </c>
      <c r="E37" s="167" t="s">
        <v>192</v>
      </c>
      <c r="F37" s="16"/>
      <c r="G37" s="17"/>
      <c r="H37" s="17"/>
      <c r="I37" s="18"/>
      <c r="J37" s="16"/>
      <c r="K37" s="17"/>
      <c r="L37" s="17"/>
      <c r="M37" s="45"/>
      <c r="N37" s="43"/>
      <c r="O37" s="17"/>
      <c r="P37" s="17"/>
      <c r="Q37" s="18"/>
      <c r="R37" s="16"/>
      <c r="S37" s="17"/>
      <c r="T37" s="17"/>
      <c r="U37" s="45"/>
      <c r="V37" s="43"/>
      <c r="W37" s="17"/>
      <c r="X37" s="17"/>
      <c r="Y37" s="18"/>
      <c r="Z37" s="16">
        <v>2</v>
      </c>
      <c r="AA37" s="17">
        <v>3</v>
      </c>
      <c r="AB37" s="17" t="s">
        <v>14</v>
      </c>
      <c r="AC37" s="74">
        <v>6</v>
      </c>
      <c r="AD37" s="43"/>
      <c r="AE37" s="17"/>
      <c r="AF37" s="17"/>
      <c r="AG37" s="45"/>
      <c r="AH37" s="86"/>
    </row>
    <row r="38" spans="1:34" x14ac:dyDescent="0.25">
      <c r="A38" s="137">
        <v>34</v>
      </c>
      <c r="B38" s="296"/>
      <c r="C38" s="64" t="s">
        <v>50</v>
      </c>
      <c r="D38" s="241" t="s">
        <v>197</v>
      </c>
      <c r="E38" s="167" t="s">
        <v>125</v>
      </c>
      <c r="F38" s="16"/>
      <c r="G38" s="17"/>
      <c r="H38" s="17"/>
      <c r="I38" s="18"/>
      <c r="J38" s="16"/>
      <c r="K38" s="17"/>
      <c r="L38" s="17"/>
      <c r="M38" s="45"/>
      <c r="N38" s="43"/>
      <c r="O38" s="17"/>
      <c r="P38" s="17"/>
      <c r="Q38" s="18"/>
      <c r="R38" s="16"/>
      <c r="S38" s="17"/>
      <c r="T38" s="17"/>
      <c r="U38" s="45"/>
      <c r="V38" s="43"/>
      <c r="W38" s="17"/>
      <c r="X38" s="17"/>
      <c r="Y38" s="18"/>
      <c r="Z38" s="16"/>
      <c r="AA38" s="17"/>
      <c r="AB38" s="17"/>
      <c r="AC38" s="74"/>
      <c r="AD38" s="43">
        <v>2</v>
      </c>
      <c r="AE38" s="17">
        <v>2</v>
      </c>
      <c r="AF38" s="17" t="s">
        <v>14</v>
      </c>
      <c r="AG38" s="74">
        <v>5</v>
      </c>
      <c r="AH38" s="167" t="s">
        <v>91</v>
      </c>
    </row>
    <row r="39" spans="1:34" x14ac:dyDescent="0.25">
      <c r="A39" s="136">
        <v>35</v>
      </c>
      <c r="B39" s="296"/>
      <c r="C39" s="3" t="s">
        <v>43</v>
      </c>
      <c r="D39" s="227" t="s">
        <v>165</v>
      </c>
      <c r="E39" s="167" t="s">
        <v>107</v>
      </c>
      <c r="F39" s="23"/>
      <c r="G39" s="24"/>
      <c r="H39" s="24"/>
      <c r="I39" s="25"/>
      <c r="J39" s="23"/>
      <c r="K39" s="24"/>
      <c r="L39" s="24"/>
      <c r="M39" s="68"/>
      <c r="N39" s="78"/>
      <c r="O39" s="24"/>
      <c r="P39" s="24"/>
      <c r="Q39" s="25"/>
      <c r="R39" s="23"/>
      <c r="S39" s="24"/>
      <c r="T39" s="24"/>
      <c r="U39" s="68"/>
      <c r="V39" s="78"/>
      <c r="W39" s="24"/>
      <c r="X39" s="24"/>
      <c r="Y39" s="25"/>
      <c r="Z39" s="23">
        <v>2</v>
      </c>
      <c r="AA39" s="24">
        <v>2</v>
      </c>
      <c r="AB39" s="24" t="s">
        <v>13</v>
      </c>
      <c r="AC39" s="81">
        <v>6</v>
      </c>
      <c r="AD39" s="43"/>
      <c r="AE39" s="17"/>
      <c r="AF39" s="17"/>
      <c r="AG39" s="45"/>
      <c r="AH39" s="195"/>
    </row>
    <row r="40" spans="1:34" x14ac:dyDescent="0.25">
      <c r="A40" s="137">
        <v>36</v>
      </c>
      <c r="B40" s="296"/>
      <c r="C40" s="67" t="s">
        <v>55</v>
      </c>
      <c r="D40" s="227" t="s">
        <v>168</v>
      </c>
      <c r="E40" s="167" t="s">
        <v>193</v>
      </c>
      <c r="F40" s="16"/>
      <c r="G40" s="17"/>
      <c r="H40" s="17"/>
      <c r="I40" s="18"/>
      <c r="J40" s="16"/>
      <c r="K40" s="17"/>
      <c r="L40" s="17"/>
      <c r="M40" s="45"/>
      <c r="N40" s="43"/>
      <c r="O40" s="17"/>
      <c r="P40" s="17"/>
      <c r="Q40" s="18"/>
      <c r="R40" s="16"/>
      <c r="S40" s="17"/>
      <c r="T40" s="17"/>
      <c r="U40" s="45"/>
      <c r="V40" s="43"/>
      <c r="W40" s="17"/>
      <c r="X40" s="17"/>
      <c r="Y40" s="18"/>
      <c r="Z40" s="16">
        <v>2</v>
      </c>
      <c r="AA40" s="17">
        <v>2</v>
      </c>
      <c r="AB40" s="17" t="s">
        <v>14</v>
      </c>
      <c r="AC40" s="74">
        <v>4</v>
      </c>
      <c r="AD40" s="43"/>
      <c r="AE40" s="17"/>
      <c r="AF40" s="17"/>
      <c r="AG40" s="45"/>
      <c r="AH40" s="196"/>
    </row>
    <row r="41" spans="1:34" x14ac:dyDescent="0.25">
      <c r="A41" s="136">
        <v>37</v>
      </c>
      <c r="B41" s="296"/>
      <c r="C41" s="67" t="s">
        <v>54</v>
      </c>
      <c r="D41" s="227" t="s">
        <v>168</v>
      </c>
      <c r="E41" s="167" t="s">
        <v>103</v>
      </c>
      <c r="F41" s="16"/>
      <c r="G41" s="17"/>
      <c r="H41" s="17"/>
      <c r="I41" s="18"/>
      <c r="J41" s="16"/>
      <c r="K41" s="17"/>
      <c r="L41" s="17"/>
      <c r="M41" s="45"/>
      <c r="N41" s="43"/>
      <c r="O41" s="17"/>
      <c r="P41" s="17"/>
      <c r="Q41" s="18"/>
      <c r="R41" s="16"/>
      <c r="S41" s="17"/>
      <c r="T41" s="17"/>
      <c r="U41" s="45"/>
      <c r="V41" s="43"/>
      <c r="W41" s="17"/>
      <c r="X41" s="17"/>
      <c r="Y41" s="18"/>
      <c r="Z41" s="16"/>
      <c r="AA41" s="17"/>
      <c r="AB41" s="17"/>
      <c r="AC41" s="74"/>
      <c r="AD41" s="43">
        <v>0</v>
      </c>
      <c r="AE41" s="17">
        <v>4</v>
      </c>
      <c r="AF41" s="17" t="s">
        <v>14</v>
      </c>
      <c r="AG41" s="45">
        <v>4</v>
      </c>
      <c r="AH41" s="167" t="s">
        <v>102</v>
      </c>
    </row>
    <row r="42" spans="1:34" x14ac:dyDescent="0.25">
      <c r="A42" s="137">
        <v>38</v>
      </c>
      <c r="B42" s="296"/>
      <c r="C42" s="56" t="s">
        <v>44</v>
      </c>
      <c r="D42" s="227" t="s">
        <v>169</v>
      </c>
      <c r="E42" s="167" t="s">
        <v>104</v>
      </c>
      <c r="F42" s="16"/>
      <c r="G42" s="17"/>
      <c r="H42" s="17"/>
      <c r="I42" s="18"/>
      <c r="J42" s="16"/>
      <c r="K42" s="17"/>
      <c r="L42" s="17"/>
      <c r="M42" s="45"/>
      <c r="N42" s="43"/>
      <c r="O42" s="17"/>
      <c r="P42" s="17"/>
      <c r="Q42" s="18"/>
      <c r="R42" s="16"/>
      <c r="S42" s="17"/>
      <c r="T42" s="17"/>
      <c r="U42" s="45"/>
      <c r="V42" s="43"/>
      <c r="W42" s="17"/>
      <c r="X42" s="17"/>
      <c r="Y42" s="18"/>
      <c r="Z42" s="16">
        <v>2</v>
      </c>
      <c r="AA42" s="17">
        <v>4</v>
      </c>
      <c r="AB42" s="17" t="s">
        <v>14</v>
      </c>
      <c r="AC42" s="74">
        <v>6</v>
      </c>
      <c r="AD42" s="43"/>
      <c r="AE42" s="17"/>
      <c r="AF42" s="17"/>
      <c r="AG42" s="45"/>
      <c r="AH42" s="196"/>
    </row>
    <row r="43" spans="1:34" ht="15.75" thickBot="1" x14ac:dyDescent="0.3">
      <c r="A43" s="136">
        <v>39</v>
      </c>
      <c r="B43" s="296"/>
      <c r="C43" s="56" t="s">
        <v>45</v>
      </c>
      <c r="D43" s="231" t="s">
        <v>169</v>
      </c>
      <c r="E43" s="169" t="s">
        <v>105</v>
      </c>
      <c r="F43" s="26"/>
      <c r="G43" s="27"/>
      <c r="H43" s="27"/>
      <c r="I43" s="28"/>
      <c r="J43" s="26"/>
      <c r="K43" s="27"/>
      <c r="L43" s="27"/>
      <c r="M43" s="80"/>
      <c r="N43" s="91"/>
      <c r="O43" s="27"/>
      <c r="P43" s="27"/>
      <c r="Q43" s="28"/>
      <c r="R43" s="26"/>
      <c r="S43" s="27"/>
      <c r="T43" s="27"/>
      <c r="U43" s="80"/>
      <c r="V43" s="91"/>
      <c r="W43" s="27"/>
      <c r="X43" s="27"/>
      <c r="Y43" s="28"/>
      <c r="Z43" s="26"/>
      <c r="AA43" s="27"/>
      <c r="AB43" s="27"/>
      <c r="AC43" s="181"/>
      <c r="AD43" s="91">
        <v>2</v>
      </c>
      <c r="AE43" s="27">
        <v>4</v>
      </c>
      <c r="AF43" s="27" t="s">
        <v>14</v>
      </c>
      <c r="AG43" s="80">
        <v>6</v>
      </c>
      <c r="AH43" s="179" t="s">
        <v>104</v>
      </c>
    </row>
    <row r="44" spans="1:34" ht="15.75" thickBot="1" x14ac:dyDescent="0.3">
      <c r="A44" s="137">
        <v>40</v>
      </c>
      <c r="B44" s="297"/>
      <c r="C44" s="65" t="s">
        <v>42</v>
      </c>
      <c r="D44" s="229"/>
      <c r="E44" s="180" t="s">
        <v>106</v>
      </c>
      <c r="F44" s="175"/>
      <c r="G44" s="176"/>
      <c r="H44" s="176"/>
      <c r="I44" s="177"/>
      <c r="J44" s="175"/>
      <c r="K44" s="176"/>
      <c r="L44" s="176"/>
      <c r="M44" s="177"/>
      <c r="N44" s="175"/>
      <c r="O44" s="176"/>
      <c r="P44" s="176"/>
      <c r="Q44" s="177"/>
      <c r="R44" s="175"/>
      <c r="S44" s="176"/>
      <c r="T44" s="176"/>
      <c r="U44" s="177"/>
      <c r="V44" s="175"/>
      <c r="W44" s="176"/>
      <c r="X44" s="176"/>
      <c r="Y44" s="177"/>
      <c r="Z44" s="175"/>
      <c r="AA44" s="176"/>
      <c r="AB44" s="176"/>
      <c r="AC44" s="177"/>
      <c r="AD44" s="175">
        <v>0</v>
      </c>
      <c r="AE44" s="176">
        <v>10</v>
      </c>
      <c r="AF44" s="176" t="s">
        <v>14</v>
      </c>
      <c r="AG44" s="183">
        <v>15</v>
      </c>
      <c r="AH44" s="190" t="s">
        <v>104</v>
      </c>
    </row>
    <row r="45" spans="1:34" ht="15" customHeight="1" x14ac:dyDescent="0.25">
      <c r="A45" s="136">
        <v>41</v>
      </c>
      <c r="B45" s="134"/>
      <c r="C45" s="2" t="s">
        <v>33</v>
      </c>
      <c r="D45" s="230"/>
      <c r="E45" s="57"/>
      <c r="F45" s="13"/>
      <c r="G45" s="14"/>
      <c r="H45" s="14"/>
      <c r="I45" s="15"/>
      <c r="J45" s="13"/>
      <c r="K45" s="14"/>
      <c r="L45" s="72"/>
      <c r="M45" s="117">
        <v>2</v>
      </c>
      <c r="N45" s="118"/>
      <c r="O45" s="119"/>
      <c r="P45" s="119"/>
      <c r="Q45" s="117">
        <v>2</v>
      </c>
      <c r="R45" s="118"/>
      <c r="S45" s="119"/>
      <c r="T45" s="119"/>
      <c r="U45" s="117">
        <v>2</v>
      </c>
      <c r="V45" s="118"/>
      <c r="W45" s="119"/>
      <c r="X45" s="119"/>
      <c r="Y45" s="117">
        <v>2</v>
      </c>
      <c r="Z45" s="118"/>
      <c r="AA45" s="119"/>
      <c r="AB45" s="119"/>
      <c r="AC45" s="117">
        <v>2</v>
      </c>
      <c r="AD45" s="83"/>
      <c r="AE45" s="14"/>
      <c r="AF45" s="14"/>
      <c r="AG45" s="70"/>
      <c r="AH45" s="197"/>
    </row>
    <row r="46" spans="1:34" ht="15.75" thickBot="1" x14ac:dyDescent="0.3">
      <c r="A46" s="138">
        <v>42</v>
      </c>
      <c r="B46" s="133"/>
      <c r="C46" s="55" t="s">
        <v>49</v>
      </c>
      <c r="D46" s="231"/>
      <c r="E46" s="179" t="s">
        <v>115</v>
      </c>
      <c r="F46" s="19"/>
      <c r="G46" s="20"/>
      <c r="H46" s="20"/>
      <c r="I46" s="21"/>
      <c r="J46" s="22"/>
      <c r="K46" s="20"/>
      <c r="L46" s="20"/>
      <c r="M46" s="21"/>
      <c r="N46" s="22"/>
      <c r="O46" s="20"/>
      <c r="P46" s="20"/>
      <c r="Q46" s="37"/>
      <c r="R46" s="38"/>
      <c r="S46" s="39"/>
      <c r="T46" s="39"/>
      <c r="U46" s="40"/>
      <c r="V46" s="19"/>
      <c r="W46" s="20"/>
      <c r="X46" s="20"/>
      <c r="Y46" s="21"/>
      <c r="Z46" s="286" t="s">
        <v>16</v>
      </c>
      <c r="AA46" s="287"/>
      <c r="AB46" s="287"/>
      <c r="AC46" s="288"/>
      <c r="AD46" s="22"/>
      <c r="AE46" s="20"/>
      <c r="AF46" s="20"/>
      <c r="AG46" s="37"/>
      <c r="AH46" s="198"/>
    </row>
    <row r="47" spans="1:34" x14ac:dyDescent="0.25">
      <c r="A47" s="41"/>
      <c r="B47" s="36"/>
      <c r="C47" s="36"/>
      <c r="D47" s="36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36"/>
    </row>
    <row r="48" spans="1:34" x14ac:dyDescent="0.25">
      <c r="A48" s="41"/>
      <c r="B48" s="36"/>
      <c r="C48" s="36"/>
      <c r="D48" s="36"/>
      <c r="E48" s="60" t="s">
        <v>17</v>
      </c>
      <c r="F48" s="43">
        <f>SUM(F5:F45)</f>
        <v>14</v>
      </c>
      <c r="G48" s="17">
        <f>SUM(G5:G45)</f>
        <v>13</v>
      </c>
      <c r="H48" s="17"/>
      <c r="I48" s="45">
        <f>SUM(I5:I45)</f>
        <v>30</v>
      </c>
      <c r="J48" s="98">
        <f>SUM(J5:J45)</f>
        <v>10</v>
      </c>
      <c r="K48" s="99">
        <f>SUM(K5:K45)</f>
        <v>15</v>
      </c>
      <c r="L48" s="17"/>
      <c r="M48" s="45">
        <f>SUM(M5:M45)</f>
        <v>27</v>
      </c>
      <c r="N48" s="98">
        <f>SUM(N5:N45)</f>
        <v>16</v>
      </c>
      <c r="O48" s="99">
        <f>SUM(O5:O45)</f>
        <v>11</v>
      </c>
      <c r="P48" s="17"/>
      <c r="Q48" s="18">
        <f>SUM(Q5:Q45)</f>
        <v>30</v>
      </c>
      <c r="R48" s="100">
        <f>SUM(R5:R45)</f>
        <v>14</v>
      </c>
      <c r="S48" s="101">
        <f>SUM(S5:S45)</f>
        <v>13</v>
      </c>
      <c r="T48" s="30"/>
      <c r="U48" s="74">
        <f>SUM(U5:U45)</f>
        <v>31</v>
      </c>
      <c r="V48" s="79">
        <f>SUM(V5:V45)</f>
        <v>15</v>
      </c>
      <c r="W48" s="30">
        <f>SUM(W5:W45)</f>
        <v>9</v>
      </c>
      <c r="X48" s="30"/>
      <c r="Y48" s="31">
        <f>SUM(Y5:Y45)</f>
        <v>29</v>
      </c>
      <c r="Z48" s="29">
        <f>SUM(Z5:Z45)</f>
        <v>12</v>
      </c>
      <c r="AA48" s="30">
        <f>SUM(AA5:AA45)</f>
        <v>13</v>
      </c>
      <c r="AB48" s="30"/>
      <c r="AC48" s="74">
        <f>SUM(AC5:AC45)</f>
        <v>30</v>
      </c>
      <c r="AD48" s="43">
        <f>SUM(AD5:AD45)</f>
        <v>6</v>
      </c>
      <c r="AE48" s="17">
        <f>SUM(AE5:AE45)</f>
        <v>21</v>
      </c>
      <c r="AF48" s="17"/>
      <c r="AG48" s="18">
        <f>SUM(AG5:AG45)</f>
        <v>33</v>
      </c>
      <c r="AH48" s="44" t="s">
        <v>32</v>
      </c>
    </row>
    <row r="49" spans="1:51" x14ac:dyDescent="0.25">
      <c r="A49" s="41"/>
      <c r="B49" s="36"/>
      <c r="C49" s="102"/>
      <c r="D49" s="102"/>
      <c r="E49" s="45" t="s">
        <v>18</v>
      </c>
      <c r="F49" s="43"/>
      <c r="G49" s="17"/>
      <c r="H49" s="17">
        <f>COUNTIF(H5:H45,"k")</f>
        <v>3</v>
      </c>
      <c r="I49" s="45"/>
      <c r="J49" s="43"/>
      <c r="K49" s="17"/>
      <c r="L49" s="30">
        <f>COUNTIF(L5:L45,"k")</f>
        <v>2</v>
      </c>
      <c r="M49" s="45"/>
      <c r="N49" s="43"/>
      <c r="O49" s="17"/>
      <c r="P49" s="30">
        <f>COUNTIF(P5:P45,"k")</f>
        <v>4</v>
      </c>
      <c r="Q49" s="18"/>
      <c r="R49" s="29"/>
      <c r="S49" s="30"/>
      <c r="T49" s="30">
        <f>COUNTIF(T5:T45,"k")</f>
        <v>2</v>
      </c>
      <c r="U49" s="74"/>
      <c r="V49" s="79"/>
      <c r="W49" s="30"/>
      <c r="X49" s="30">
        <f>COUNTIF(X5:X45,"k")</f>
        <v>3</v>
      </c>
      <c r="Y49" s="31"/>
      <c r="Z49" s="16"/>
      <c r="AA49" s="17"/>
      <c r="AB49" s="17">
        <f>COUNTIF(AB5:AB45,"k")</f>
        <v>2</v>
      </c>
      <c r="AC49" s="45"/>
      <c r="AD49" s="43"/>
      <c r="AE49" s="17"/>
      <c r="AF49" s="17">
        <f>COUNTIF(AF5:AF45,"k")</f>
        <v>1</v>
      </c>
      <c r="AG49" s="18"/>
      <c r="AH49" s="46">
        <f>+I48+M48+Q48+U48+Y48+AC48+AG48</f>
        <v>210</v>
      </c>
    </row>
    <row r="50" spans="1:51" x14ac:dyDescent="0.25">
      <c r="A50" s="47"/>
      <c r="B50" s="48"/>
      <c r="C50" s="92" t="s">
        <v>41</v>
      </c>
      <c r="D50" s="92"/>
      <c r="E50" s="45" t="s">
        <v>19</v>
      </c>
      <c r="F50" s="43"/>
      <c r="G50" s="17"/>
      <c r="H50" s="17">
        <f>COUNTIF(H5:H45,"é")</f>
        <v>3</v>
      </c>
      <c r="I50" s="45"/>
      <c r="J50" s="43"/>
      <c r="K50" s="17"/>
      <c r="L50" s="30">
        <f>COUNTIF(L5:L45,"é")</f>
        <v>3</v>
      </c>
      <c r="M50" s="45"/>
      <c r="N50" s="43"/>
      <c r="O50" s="17"/>
      <c r="P50" s="17">
        <v>2</v>
      </c>
      <c r="Q50" s="18"/>
      <c r="R50" s="29"/>
      <c r="S50" s="30"/>
      <c r="T50" s="30">
        <f>COUNTIF(T5:T45,"é")</f>
        <v>4</v>
      </c>
      <c r="U50" s="74"/>
      <c r="V50" s="79"/>
      <c r="W50" s="30"/>
      <c r="X50" s="30">
        <f>COUNTIF(X5:X45,"é")</f>
        <v>4</v>
      </c>
      <c r="Y50" s="31"/>
      <c r="Z50" s="16"/>
      <c r="AA50" s="17"/>
      <c r="AB50" s="17">
        <f>COUNTIF(AB5:AB45,"é")</f>
        <v>3</v>
      </c>
      <c r="AC50" s="45"/>
      <c r="AD50" s="43"/>
      <c r="AE50" s="17"/>
      <c r="AF50" s="30">
        <f>COUNTIF(AF5:AF45,"é")</f>
        <v>4</v>
      </c>
      <c r="AG50" s="18"/>
      <c r="AH50" s="49" t="s">
        <v>27</v>
      </c>
    </row>
    <row r="51" spans="1:51" x14ac:dyDescent="0.25">
      <c r="A51" s="47"/>
      <c r="B51" s="48"/>
      <c r="C51" s="48"/>
      <c r="D51" s="48"/>
      <c r="E51" s="42" t="s">
        <v>66</v>
      </c>
      <c r="F51" s="42">
        <v>27</v>
      </c>
      <c r="G51" s="42"/>
      <c r="H51" s="42"/>
      <c r="I51" s="42"/>
      <c r="J51" s="42">
        <v>25</v>
      </c>
      <c r="K51" s="42"/>
      <c r="L51" s="42"/>
      <c r="M51" s="42"/>
      <c r="N51" s="42">
        <v>27</v>
      </c>
      <c r="O51" s="42"/>
      <c r="P51" s="42"/>
      <c r="Q51" s="42"/>
      <c r="R51" s="42">
        <v>26</v>
      </c>
      <c r="S51" s="42"/>
      <c r="T51" s="42"/>
      <c r="U51" s="42"/>
      <c r="V51" s="42">
        <v>25</v>
      </c>
      <c r="W51" s="42"/>
      <c r="X51" s="42"/>
      <c r="Y51" s="42"/>
      <c r="Z51" s="42">
        <v>25</v>
      </c>
      <c r="AA51" s="42"/>
      <c r="AB51" s="42"/>
      <c r="AC51" s="42"/>
      <c r="AD51" s="42">
        <v>27</v>
      </c>
      <c r="AE51" s="42"/>
      <c r="AF51" s="42"/>
      <c r="AG51" s="42"/>
      <c r="AH51" s="50">
        <f>SUM(F48,G48,J48,K48,N48,O48,R48,S48,V48,W48,Z48,AA48,AD48,AE48)</f>
        <v>182</v>
      </c>
    </row>
    <row r="52" spans="1:51" x14ac:dyDescent="0.25">
      <c r="A52" s="47"/>
      <c r="B52" s="48"/>
      <c r="C52" s="48"/>
      <c r="D52" s="4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128"/>
    </row>
    <row r="53" spans="1:51" ht="50.1" customHeight="1" x14ac:dyDescent="0.25">
      <c r="A53" s="9"/>
      <c r="C53" s="290" t="s">
        <v>127</v>
      </c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:51" ht="11.25" customHeight="1" x14ac:dyDescent="0.25">
      <c r="A54" s="9"/>
      <c r="C54" s="140"/>
      <c r="D54" s="204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:51" s="187" customFormat="1" x14ac:dyDescent="0.25">
      <c r="A55" s="185"/>
      <c r="B55" s="186" t="s">
        <v>69</v>
      </c>
      <c r="C55" s="153"/>
      <c r="D55" s="153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I55" s="8"/>
    </row>
    <row r="56" spans="1:51" s="187" customFormat="1" x14ac:dyDescent="0.25">
      <c r="A56" s="185"/>
      <c r="B56" s="187" t="s">
        <v>70</v>
      </c>
      <c r="C56" s="149"/>
      <c r="D56" s="149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I56" s="8"/>
    </row>
    <row r="57" spans="1:51" s="187" customFormat="1" x14ac:dyDescent="0.25">
      <c r="A57" s="185"/>
      <c r="B57" s="187" t="s">
        <v>71</v>
      </c>
      <c r="C57" s="149"/>
      <c r="D57" s="149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I57" s="8"/>
    </row>
    <row r="58" spans="1:51" s="187" customFormat="1" x14ac:dyDescent="0.25">
      <c r="A58" s="185"/>
      <c r="B58" s="187" t="s">
        <v>72</v>
      </c>
      <c r="C58" s="149"/>
      <c r="D58" s="149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I58" s="8"/>
    </row>
    <row r="59" spans="1:51" s="187" customFormat="1" x14ac:dyDescent="0.25">
      <c r="A59" s="185"/>
      <c r="B59" s="187" t="s">
        <v>117</v>
      </c>
      <c r="C59" s="188"/>
      <c r="D59" s="188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I59" s="8"/>
    </row>
    <row r="60" spans="1:51" s="152" customFormat="1" x14ac:dyDescent="0.25">
      <c r="A60" s="151"/>
      <c r="C60" s="150"/>
      <c r="D60" s="150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I60" s="8"/>
    </row>
    <row r="61" spans="1:51" s="152" customFormat="1" x14ac:dyDescent="0.25">
      <c r="A61" s="151"/>
      <c r="C61" s="150"/>
      <c r="D61" s="150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I61" s="8"/>
    </row>
    <row r="62" spans="1:51" x14ac:dyDescent="0.25">
      <c r="A62" s="9"/>
      <c r="C62" s="283" t="s">
        <v>250</v>
      </c>
      <c r="D62" s="52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1:51" x14ac:dyDescent="0.25">
      <c r="A63" s="9"/>
      <c r="C63" s="52"/>
      <c r="D63" s="52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1:51" x14ac:dyDescent="0.25">
      <c r="A64" s="9"/>
      <c r="C64" s="52"/>
      <c r="D64" s="52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1:33" x14ac:dyDescent="0.25">
      <c r="A65" s="9"/>
      <c r="C65" s="52"/>
      <c r="D65" s="52"/>
      <c r="E65" s="289" t="s">
        <v>251</v>
      </c>
      <c r="F65" s="289"/>
      <c r="G65" s="289"/>
      <c r="H65" s="289"/>
      <c r="I65" s="289"/>
      <c r="J65" s="289"/>
      <c r="K65" s="58"/>
      <c r="L65" s="58"/>
      <c r="M65" s="58"/>
      <c r="N65" s="58"/>
      <c r="O65" s="58"/>
      <c r="P65" s="58"/>
      <c r="Q65" s="285" t="s">
        <v>28</v>
      </c>
      <c r="R65" s="285"/>
      <c r="S65" s="285"/>
      <c r="T65" s="285"/>
      <c r="U65" s="285"/>
      <c r="V65" s="285"/>
      <c r="W65" s="285"/>
      <c r="X65" s="285"/>
      <c r="Y65" s="285"/>
      <c r="Z65" s="58"/>
      <c r="AA65" s="58"/>
      <c r="AB65" s="58"/>
      <c r="AC65" s="58"/>
      <c r="AD65" s="58"/>
      <c r="AE65" s="58"/>
      <c r="AF65" s="58"/>
      <c r="AG65" s="58"/>
    </row>
    <row r="66" spans="1:33" x14ac:dyDescent="0.25">
      <c r="A66" s="9"/>
      <c r="E66" s="285" t="s">
        <v>24</v>
      </c>
      <c r="F66" s="285"/>
      <c r="G66" s="285"/>
      <c r="H66" s="285"/>
      <c r="I66" s="285"/>
      <c r="J66" s="285"/>
      <c r="K66" s="58"/>
      <c r="L66" s="285" t="s">
        <v>124</v>
      </c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58"/>
      <c r="AF66" s="58"/>
      <c r="AG66" s="58"/>
    </row>
    <row r="67" spans="1:33" ht="15.75" thickBot="1" x14ac:dyDescent="0.3"/>
    <row r="68" spans="1:33" ht="23.25" x14ac:dyDescent="0.25">
      <c r="A68" s="275" t="s">
        <v>3</v>
      </c>
      <c r="B68" s="276" t="s">
        <v>216</v>
      </c>
      <c r="C68" s="277" t="s">
        <v>217</v>
      </c>
      <c r="D68" s="306" t="s">
        <v>218</v>
      </c>
      <c r="E68" s="307"/>
    </row>
    <row r="69" spans="1:33" ht="23.25" x14ac:dyDescent="0.25">
      <c r="A69" s="278" t="s">
        <v>157</v>
      </c>
      <c r="B69" s="271" t="s">
        <v>200</v>
      </c>
      <c r="C69" s="271" t="s">
        <v>203</v>
      </c>
      <c r="D69" s="308" t="s">
        <v>201</v>
      </c>
      <c r="E69" s="309"/>
    </row>
    <row r="70" spans="1:33" x14ac:dyDescent="0.25">
      <c r="A70" s="278" t="s">
        <v>158</v>
      </c>
      <c r="B70" s="272" t="s">
        <v>202</v>
      </c>
      <c r="C70" s="271" t="s">
        <v>204</v>
      </c>
      <c r="D70" s="308" t="s">
        <v>205</v>
      </c>
      <c r="E70" s="309"/>
    </row>
    <row r="71" spans="1:33" ht="23.25" customHeight="1" x14ac:dyDescent="0.25">
      <c r="A71" s="278" t="s">
        <v>160</v>
      </c>
      <c r="B71" s="272" t="s">
        <v>239</v>
      </c>
      <c r="C71" s="272" t="s">
        <v>15</v>
      </c>
      <c r="D71" s="308" t="s">
        <v>247</v>
      </c>
      <c r="E71" s="309"/>
    </row>
    <row r="72" spans="1:33" ht="23.25" customHeight="1" x14ac:dyDescent="0.25">
      <c r="A72" s="278">
        <v>31</v>
      </c>
      <c r="B72" s="272" t="s">
        <v>219</v>
      </c>
      <c r="C72" s="271" t="s">
        <v>46</v>
      </c>
      <c r="D72" s="310" t="s">
        <v>246</v>
      </c>
      <c r="E72" s="311"/>
    </row>
    <row r="73" spans="1:33" ht="22.5" customHeight="1" x14ac:dyDescent="0.25">
      <c r="A73" s="278" t="s">
        <v>199</v>
      </c>
      <c r="B73" s="272" t="s">
        <v>220</v>
      </c>
      <c r="C73" s="271" t="s">
        <v>48</v>
      </c>
      <c r="D73" s="312" t="s">
        <v>245</v>
      </c>
      <c r="E73" s="313"/>
    </row>
    <row r="74" spans="1:33" ht="27" customHeight="1" x14ac:dyDescent="0.25">
      <c r="A74" s="278" t="s">
        <v>195</v>
      </c>
      <c r="B74" s="273" t="s">
        <v>244</v>
      </c>
      <c r="C74" s="271" t="s">
        <v>241</v>
      </c>
      <c r="D74" s="312" t="s">
        <v>243</v>
      </c>
      <c r="E74" s="313"/>
    </row>
    <row r="75" spans="1:33" ht="22.5" x14ac:dyDescent="0.25">
      <c r="A75" s="278" t="s">
        <v>196</v>
      </c>
      <c r="B75" s="272" t="s">
        <v>221</v>
      </c>
      <c r="C75" s="271" t="s">
        <v>76</v>
      </c>
      <c r="D75" s="312" t="s">
        <v>242</v>
      </c>
      <c r="E75" s="313"/>
    </row>
    <row r="76" spans="1:33" ht="26.25" customHeight="1" x14ac:dyDescent="0.25">
      <c r="A76" s="278" t="s">
        <v>197</v>
      </c>
      <c r="B76" s="272" t="s">
        <v>222</v>
      </c>
      <c r="C76" s="271" t="s">
        <v>240</v>
      </c>
      <c r="D76" s="312" t="s">
        <v>242</v>
      </c>
      <c r="E76" s="313"/>
    </row>
    <row r="77" spans="1:33" ht="23.25" customHeight="1" x14ac:dyDescent="0.25">
      <c r="A77" s="278" t="s">
        <v>206</v>
      </c>
      <c r="B77" s="271" t="s">
        <v>207</v>
      </c>
      <c r="C77" s="271" t="s">
        <v>208</v>
      </c>
      <c r="D77" s="314" t="s">
        <v>209</v>
      </c>
      <c r="E77" s="315"/>
    </row>
    <row r="78" spans="1:33" ht="24.75" customHeight="1" x14ac:dyDescent="0.25">
      <c r="A78" s="278" t="s">
        <v>159</v>
      </c>
      <c r="B78" s="271" t="s">
        <v>210</v>
      </c>
      <c r="C78" s="271" t="s">
        <v>211</v>
      </c>
      <c r="D78" s="314" t="s">
        <v>212</v>
      </c>
      <c r="E78" s="315"/>
    </row>
    <row r="79" spans="1:33" ht="26.25" customHeight="1" x14ac:dyDescent="0.25">
      <c r="A79" s="278" t="s">
        <v>161</v>
      </c>
      <c r="B79" s="271" t="s">
        <v>213</v>
      </c>
      <c r="C79" s="271" t="s">
        <v>214</v>
      </c>
      <c r="D79" s="314" t="s">
        <v>215</v>
      </c>
      <c r="E79" s="315"/>
    </row>
    <row r="80" spans="1:33" ht="36" customHeight="1" x14ac:dyDescent="0.25">
      <c r="A80" s="278" t="s">
        <v>162</v>
      </c>
      <c r="B80" s="271" t="s">
        <v>223</v>
      </c>
      <c r="C80" s="272" t="s">
        <v>224</v>
      </c>
      <c r="D80" s="281" t="s">
        <v>238</v>
      </c>
      <c r="E80" s="282"/>
    </row>
    <row r="81" spans="1:5" ht="25.5" customHeight="1" x14ac:dyDescent="0.25">
      <c r="A81" s="278" t="s">
        <v>163</v>
      </c>
      <c r="B81" s="271" t="s">
        <v>225</v>
      </c>
      <c r="C81" s="272" t="s">
        <v>229</v>
      </c>
      <c r="D81" s="314" t="s">
        <v>209</v>
      </c>
      <c r="E81" s="315"/>
    </row>
    <row r="82" spans="1:5" ht="37.5" customHeight="1" x14ac:dyDescent="0.25">
      <c r="A82" s="278" t="s">
        <v>165</v>
      </c>
      <c r="B82" s="271" t="s">
        <v>226</v>
      </c>
      <c r="C82" s="272" t="s">
        <v>230</v>
      </c>
      <c r="D82" s="314" t="s">
        <v>212</v>
      </c>
      <c r="E82" s="315"/>
    </row>
    <row r="83" spans="1:5" ht="37.5" customHeight="1" x14ac:dyDescent="0.25">
      <c r="A83" s="278" t="s">
        <v>164</v>
      </c>
      <c r="B83" s="271" t="s">
        <v>227</v>
      </c>
      <c r="C83" s="272" t="s">
        <v>231</v>
      </c>
      <c r="D83" s="314" t="s">
        <v>212</v>
      </c>
      <c r="E83" s="315"/>
    </row>
    <row r="84" spans="1:5" ht="38.25" customHeight="1" x14ac:dyDescent="0.25">
      <c r="A84" s="278" t="s">
        <v>167</v>
      </c>
      <c r="B84" s="271" t="s">
        <v>228</v>
      </c>
      <c r="C84" s="272" t="s">
        <v>232</v>
      </c>
      <c r="D84" s="308" t="s">
        <v>28</v>
      </c>
      <c r="E84" s="309"/>
    </row>
    <row r="85" spans="1:5" ht="47.25" customHeight="1" x14ac:dyDescent="0.25">
      <c r="A85" s="278" t="s">
        <v>166</v>
      </c>
      <c r="B85" s="271" t="s">
        <v>233</v>
      </c>
      <c r="C85" s="272" t="s">
        <v>234</v>
      </c>
      <c r="D85" s="308" t="s">
        <v>28</v>
      </c>
      <c r="E85" s="309"/>
    </row>
    <row r="86" spans="1:5" ht="39.75" customHeight="1" thickBot="1" x14ac:dyDescent="0.3">
      <c r="A86" s="279" t="s">
        <v>169</v>
      </c>
      <c r="B86" s="274" t="s">
        <v>236</v>
      </c>
      <c r="C86" s="280" t="s">
        <v>237</v>
      </c>
      <c r="D86" s="316" t="s">
        <v>238</v>
      </c>
      <c r="E86" s="317"/>
    </row>
  </sheetData>
  <mergeCells count="37">
    <mergeCell ref="D84:E84"/>
    <mergeCell ref="D85:E85"/>
    <mergeCell ref="D86:E86"/>
    <mergeCell ref="D78:E78"/>
    <mergeCell ref="D79:E79"/>
    <mergeCell ref="D81:E81"/>
    <mergeCell ref="D82:E82"/>
    <mergeCell ref="D83:E83"/>
    <mergeCell ref="D73:E73"/>
    <mergeCell ref="D74:E74"/>
    <mergeCell ref="D75:E75"/>
    <mergeCell ref="D76:E76"/>
    <mergeCell ref="D77:E77"/>
    <mergeCell ref="D68:E68"/>
    <mergeCell ref="D69:E69"/>
    <mergeCell ref="D70:E70"/>
    <mergeCell ref="D71:E71"/>
    <mergeCell ref="D72:E72"/>
    <mergeCell ref="R4:U4"/>
    <mergeCell ref="AD1:AH1"/>
    <mergeCell ref="AD4:AG4"/>
    <mergeCell ref="B36:B44"/>
    <mergeCell ref="V4:Y4"/>
    <mergeCell ref="B5:B12"/>
    <mergeCell ref="B13:B16"/>
    <mergeCell ref="B17:B35"/>
    <mergeCell ref="F1:V1"/>
    <mergeCell ref="F4:I4"/>
    <mergeCell ref="Z4:AC4"/>
    <mergeCell ref="J4:M4"/>
    <mergeCell ref="N4:Q4"/>
    <mergeCell ref="E66:J66"/>
    <mergeCell ref="Z46:AC46"/>
    <mergeCell ref="E65:J65"/>
    <mergeCell ref="Q65:Y65"/>
    <mergeCell ref="C53:AH53"/>
    <mergeCell ref="L66:AD66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ignoredErrors>
    <ignoredError sqref="V48:W48 Y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6"/>
  <sheetViews>
    <sheetView tabSelected="1" zoomScale="85" zoomScaleNormal="85" workbookViewId="0">
      <selection activeCell="Y91" sqref="Y91"/>
    </sheetView>
  </sheetViews>
  <sheetFormatPr defaultRowHeight="15" x14ac:dyDescent="0.25"/>
  <cols>
    <col min="1" max="1" width="3.7109375" style="8" customWidth="1"/>
    <col min="2" max="2" width="10.140625" style="8" customWidth="1"/>
    <col min="3" max="3" width="36.42578125" style="8" customWidth="1"/>
    <col min="4" max="4" width="7.28515625" style="8" customWidth="1"/>
    <col min="5" max="5" width="15.28515625" style="125" customWidth="1"/>
    <col min="6" max="33" width="2.7109375" style="8" customWidth="1"/>
    <col min="34" max="34" width="14.85546875" style="8" customWidth="1"/>
    <col min="35" max="35" width="8.140625" style="8" customWidth="1"/>
    <col min="36" max="36" width="18.7109375" style="8" customWidth="1"/>
    <col min="37" max="16384" width="9.140625" style="8"/>
  </cols>
  <sheetData>
    <row r="1" spans="1:38" x14ac:dyDescent="0.25">
      <c r="A1" s="4"/>
      <c r="B1" s="5"/>
      <c r="C1" s="6" t="s">
        <v>20</v>
      </c>
      <c r="D1" s="6"/>
      <c r="E1" s="7" t="s">
        <v>22</v>
      </c>
      <c r="F1" s="303" t="s">
        <v>21</v>
      </c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125"/>
      <c r="X1" s="125"/>
      <c r="Y1" s="125"/>
      <c r="Z1" s="125"/>
      <c r="AA1" s="125"/>
      <c r="AB1" s="125"/>
      <c r="AC1" s="125"/>
      <c r="AD1" s="294" t="s">
        <v>249</v>
      </c>
      <c r="AE1" s="294"/>
      <c r="AF1" s="294"/>
      <c r="AG1" s="294"/>
      <c r="AH1" s="294"/>
    </row>
    <row r="2" spans="1:38" ht="21" x14ac:dyDescent="0.35">
      <c r="A2" s="9"/>
      <c r="C2" s="10" t="s">
        <v>35</v>
      </c>
      <c r="D2" s="10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1" t="s">
        <v>23</v>
      </c>
      <c r="V2" s="12"/>
      <c r="W2" s="12"/>
      <c r="X2" s="12"/>
      <c r="Y2" s="12"/>
      <c r="Z2" s="12"/>
      <c r="AA2" s="125"/>
      <c r="AB2" s="125"/>
      <c r="AC2" s="125"/>
      <c r="AD2" s="125"/>
      <c r="AE2" s="125"/>
      <c r="AF2" s="125"/>
      <c r="AG2" s="125"/>
    </row>
    <row r="3" spans="1:38" ht="21.75" thickBot="1" x14ac:dyDescent="0.4">
      <c r="A3" s="9"/>
      <c r="C3" s="10" t="s">
        <v>63</v>
      </c>
      <c r="D3" s="10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1"/>
      <c r="V3" s="12"/>
      <c r="W3" s="12"/>
      <c r="X3" s="12"/>
      <c r="Y3" s="12"/>
      <c r="Z3" s="12"/>
      <c r="AA3" s="125"/>
      <c r="AB3" s="125"/>
      <c r="AC3" s="125"/>
      <c r="AD3" s="125"/>
      <c r="AE3" s="125"/>
      <c r="AF3" s="125"/>
      <c r="AG3" s="125"/>
    </row>
    <row r="4" spans="1:38" ht="15.75" thickBot="1" x14ac:dyDescent="0.3">
      <c r="A4" s="135" t="s">
        <v>0</v>
      </c>
      <c r="B4" s="132" t="s">
        <v>1</v>
      </c>
      <c r="C4" s="131" t="s">
        <v>2</v>
      </c>
      <c r="D4" s="239" t="s">
        <v>130</v>
      </c>
      <c r="E4" s="130" t="s">
        <v>3</v>
      </c>
      <c r="F4" s="291" t="s">
        <v>4</v>
      </c>
      <c r="G4" s="292"/>
      <c r="H4" s="292"/>
      <c r="I4" s="293"/>
      <c r="J4" s="291" t="s">
        <v>5</v>
      </c>
      <c r="K4" s="292"/>
      <c r="L4" s="292"/>
      <c r="M4" s="304"/>
      <c r="N4" s="305" t="s">
        <v>6</v>
      </c>
      <c r="O4" s="292"/>
      <c r="P4" s="292"/>
      <c r="Q4" s="293"/>
      <c r="R4" s="291" t="s">
        <v>7</v>
      </c>
      <c r="S4" s="292"/>
      <c r="T4" s="292"/>
      <c r="U4" s="293"/>
      <c r="V4" s="291" t="s">
        <v>8</v>
      </c>
      <c r="W4" s="292"/>
      <c r="X4" s="292"/>
      <c r="Y4" s="293"/>
      <c r="Z4" s="291" t="s">
        <v>9</v>
      </c>
      <c r="AA4" s="292"/>
      <c r="AB4" s="292"/>
      <c r="AC4" s="293"/>
      <c r="AD4" s="291" t="s">
        <v>10</v>
      </c>
      <c r="AE4" s="292"/>
      <c r="AF4" s="292"/>
      <c r="AG4" s="293"/>
      <c r="AH4" s="53" t="s">
        <v>26</v>
      </c>
    </row>
    <row r="5" spans="1:38" ht="15" customHeight="1" x14ac:dyDescent="0.25">
      <c r="A5" s="136">
        <v>1</v>
      </c>
      <c r="B5" s="298" t="s">
        <v>119</v>
      </c>
      <c r="C5" s="129" t="s">
        <v>11</v>
      </c>
      <c r="D5" s="227" t="s">
        <v>157</v>
      </c>
      <c r="E5" s="166" t="s">
        <v>108</v>
      </c>
      <c r="F5" s="78">
        <v>4</v>
      </c>
      <c r="G5" s="24">
        <v>4</v>
      </c>
      <c r="H5" s="24" t="s">
        <v>14</v>
      </c>
      <c r="I5" s="75">
        <v>8</v>
      </c>
      <c r="J5" s="76"/>
      <c r="K5" s="77"/>
      <c r="L5" s="77"/>
      <c r="M5" s="81"/>
      <c r="N5" s="78"/>
      <c r="O5" s="24"/>
      <c r="P5" s="24"/>
      <c r="Q5" s="25"/>
      <c r="R5" s="23"/>
      <c r="S5" s="24"/>
      <c r="T5" s="24"/>
      <c r="U5" s="25"/>
      <c r="V5" s="23"/>
      <c r="W5" s="24"/>
      <c r="X5" s="24"/>
      <c r="Y5" s="25"/>
      <c r="Z5" s="23"/>
      <c r="AA5" s="24"/>
      <c r="AB5" s="24"/>
      <c r="AC5" s="25"/>
      <c r="AD5" s="23"/>
      <c r="AE5" s="24"/>
      <c r="AF5" s="24"/>
      <c r="AG5" s="68"/>
      <c r="AH5" s="191"/>
    </row>
    <row r="6" spans="1:38" x14ac:dyDescent="0.25">
      <c r="A6" s="137">
        <v>2</v>
      </c>
      <c r="B6" s="298"/>
      <c r="C6" s="1" t="s">
        <v>12</v>
      </c>
      <c r="D6" s="227" t="s">
        <v>157</v>
      </c>
      <c r="E6" s="167" t="s">
        <v>109</v>
      </c>
      <c r="F6" s="43"/>
      <c r="G6" s="17"/>
      <c r="H6" s="17"/>
      <c r="I6" s="31"/>
      <c r="J6" s="29">
        <v>2</v>
      </c>
      <c r="K6" s="30">
        <v>4</v>
      </c>
      <c r="L6" s="30" t="s">
        <v>14</v>
      </c>
      <c r="M6" s="74">
        <v>6</v>
      </c>
      <c r="N6" s="43"/>
      <c r="O6" s="17"/>
      <c r="P6" s="17"/>
      <c r="Q6" s="18"/>
      <c r="R6" s="16"/>
      <c r="S6" s="17"/>
      <c r="T6" s="17"/>
      <c r="U6" s="18"/>
      <c r="V6" s="16"/>
      <c r="W6" s="17"/>
      <c r="X6" s="17"/>
      <c r="Y6" s="18"/>
      <c r="Z6" s="16"/>
      <c r="AA6" s="17"/>
      <c r="AB6" s="17"/>
      <c r="AC6" s="18"/>
      <c r="AD6" s="16"/>
      <c r="AE6" s="17"/>
      <c r="AF6" s="17"/>
      <c r="AG6" s="45"/>
      <c r="AH6" s="166" t="s">
        <v>108</v>
      </c>
    </row>
    <row r="7" spans="1:38" x14ac:dyDescent="0.25">
      <c r="A7" s="136">
        <v>3</v>
      </c>
      <c r="B7" s="298"/>
      <c r="C7" s="105" t="s">
        <v>57</v>
      </c>
      <c r="D7" s="105">
        <v>50</v>
      </c>
      <c r="E7" s="167" t="s">
        <v>82</v>
      </c>
      <c r="F7" s="43">
        <v>2</v>
      </c>
      <c r="G7" s="17">
        <v>2</v>
      </c>
      <c r="H7" s="17" t="s">
        <v>13</v>
      </c>
      <c r="I7" s="31">
        <v>4</v>
      </c>
      <c r="J7" s="29"/>
      <c r="K7" s="30"/>
      <c r="L7" s="30"/>
      <c r="M7" s="74"/>
      <c r="N7" s="43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  <c r="Z7" s="16"/>
      <c r="AA7" s="17"/>
      <c r="AB7" s="17"/>
      <c r="AC7" s="18"/>
      <c r="AD7" s="16"/>
      <c r="AE7" s="17"/>
      <c r="AF7" s="17"/>
      <c r="AG7" s="45"/>
      <c r="AH7" s="84"/>
    </row>
    <row r="8" spans="1:38" x14ac:dyDescent="0.25">
      <c r="A8" s="137">
        <v>4</v>
      </c>
      <c r="B8" s="298"/>
      <c r="C8" s="105" t="s">
        <v>58</v>
      </c>
      <c r="D8" s="105">
        <v>50</v>
      </c>
      <c r="E8" s="167" t="s">
        <v>84</v>
      </c>
      <c r="F8" s="43"/>
      <c r="G8" s="17"/>
      <c r="H8" s="17"/>
      <c r="I8" s="31"/>
      <c r="J8" s="29">
        <v>2</v>
      </c>
      <c r="K8" s="30">
        <v>4</v>
      </c>
      <c r="L8" s="30" t="s">
        <v>13</v>
      </c>
      <c r="M8" s="74">
        <v>6</v>
      </c>
      <c r="N8" s="43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  <c r="Z8" s="16"/>
      <c r="AA8" s="17"/>
      <c r="AB8" s="17"/>
      <c r="AC8" s="18"/>
      <c r="AD8" s="16"/>
      <c r="AE8" s="17"/>
      <c r="AF8" s="17"/>
      <c r="AG8" s="45"/>
      <c r="AH8" s="167" t="s">
        <v>82</v>
      </c>
    </row>
    <row r="9" spans="1:38" x14ac:dyDescent="0.25">
      <c r="A9" s="136">
        <v>5</v>
      </c>
      <c r="B9" s="298"/>
      <c r="C9" s="105" t="s">
        <v>59</v>
      </c>
      <c r="D9" s="105">
        <v>58</v>
      </c>
      <c r="E9" s="167" t="s">
        <v>83</v>
      </c>
      <c r="F9" s="43"/>
      <c r="G9" s="17"/>
      <c r="H9" s="17"/>
      <c r="I9" s="18"/>
      <c r="J9" s="16"/>
      <c r="K9" s="17"/>
      <c r="L9" s="17"/>
      <c r="M9" s="45"/>
      <c r="N9" s="43">
        <v>2</v>
      </c>
      <c r="O9" s="17">
        <v>2</v>
      </c>
      <c r="P9" s="17" t="s">
        <v>14</v>
      </c>
      <c r="Q9" s="31">
        <v>4</v>
      </c>
      <c r="R9" s="16"/>
      <c r="S9" s="17"/>
      <c r="T9" s="17"/>
      <c r="U9" s="18"/>
      <c r="V9" s="16"/>
      <c r="W9" s="17"/>
      <c r="X9" s="17"/>
      <c r="Y9" s="18"/>
      <c r="Z9" s="16"/>
      <c r="AA9" s="17"/>
      <c r="AB9" s="17"/>
      <c r="AC9" s="18"/>
      <c r="AD9" s="16"/>
      <c r="AE9" s="17"/>
      <c r="AF9" s="17"/>
      <c r="AG9" s="45"/>
      <c r="AH9" s="167" t="s">
        <v>84</v>
      </c>
    </row>
    <row r="10" spans="1:38" x14ac:dyDescent="0.25">
      <c r="A10" s="137">
        <v>6</v>
      </c>
      <c r="B10" s="298"/>
      <c r="C10" s="111" t="s">
        <v>65</v>
      </c>
      <c r="D10" s="227" t="s">
        <v>158</v>
      </c>
      <c r="E10" s="168" t="s">
        <v>85</v>
      </c>
      <c r="F10" s="112">
        <v>2</v>
      </c>
      <c r="G10" s="101">
        <v>2</v>
      </c>
      <c r="H10" s="101" t="s">
        <v>13</v>
      </c>
      <c r="I10" s="113">
        <v>6</v>
      </c>
      <c r="J10" s="61"/>
      <c r="K10" s="62"/>
      <c r="L10" s="62"/>
      <c r="M10" s="71"/>
      <c r="N10" s="43"/>
      <c r="O10" s="17"/>
      <c r="P10" s="30"/>
      <c r="Q10" s="18"/>
      <c r="R10" s="16"/>
      <c r="S10" s="17"/>
      <c r="T10" s="17"/>
      <c r="U10" s="18"/>
      <c r="V10" s="16"/>
      <c r="W10" s="17"/>
      <c r="X10" s="17"/>
      <c r="Y10" s="18"/>
      <c r="Z10" s="16"/>
      <c r="AA10" s="17"/>
      <c r="AB10" s="17"/>
      <c r="AC10" s="18"/>
      <c r="AD10" s="16"/>
      <c r="AE10" s="17"/>
      <c r="AF10" s="17"/>
      <c r="AG10" s="45"/>
      <c r="AH10" s="84"/>
    </row>
    <row r="11" spans="1:38" x14ac:dyDescent="0.25">
      <c r="A11" s="136">
        <v>7</v>
      </c>
      <c r="B11" s="298"/>
      <c r="C11" s="1" t="s">
        <v>34</v>
      </c>
      <c r="D11" s="227" t="s">
        <v>159</v>
      </c>
      <c r="E11" s="167" t="s">
        <v>86</v>
      </c>
      <c r="F11" s="98">
        <v>2</v>
      </c>
      <c r="G11" s="99">
        <v>1</v>
      </c>
      <c r="H11" s="99" t="s">
        <v>13</v>
      </c>
      <c r="I11" s="114">
        <v>4</v>
      </c>
      <c r="J11" s="88"/>
      <c r="K11" s="89"/>
      <c r="L11" s="89"/>
      <c r="M11" s="90"/>
      <c r="N11" s="69"/>
      <c r="O11" s="62"/>
      <c r="P11" s="143"/>
      <c r="Q11" s="63"/>
      <c r="R11" s="16"/>
      <c r="S11" s="17"/>
      <c r="T11" s="17"/>
      <c r="U11" s="18"/>
      <c r="V11" s="16"/>
      <c r="W11" s="17"/>
      <c r="X11" s="17"/>
      <c r="Y11" s="18"/>
      <c r="Z11" s="16"/>
      <c r="AA11" s="17"/>
      <c r="AB11" s="17"/>
      <c r="AC11" s="18"/>
      <c r="AD11" s="16"/>
      <c r="AE11" s="17"/>
      <c r="AF11" s="17"/>
      <c r="AG11" s="45"/>
      <c r="AH11" s="84"/>
      <c r="AJ11" s="59"/>
      <c r="AK11" s="59"/>
      <c r="AL11" s="59"/>
    </row>
    <row r="12" spans="1:38" ht="15.75" thickBot="1" x14ac:dyDescent="0.3">
      <c r="A12" s="137">
        <v>8</v>
      </c>
      <c r="B12" s="298"/>
      <c r="C12" s="184" t="s">
        <v>118</v>
      </c>
      <c r="D12" s="228" t="s">
        <v>159</v>
      </c>
      <c r="E12" s="169" t="s">
        <v>87</v>
      </c>
      <c r="F12" s="19"/>
      <c r="G12" s="20"/>
      <c r="H12" s="20"/>
      <c r="I12" s="21"/>
      <c r="J12" s="106">
        <v>2</v>
      </c>
      <c r="K12" s="107">
        <v>2</v>
      </c>
      <c r="L12" s="107" t="s">
        <v>13</v>
      </c>
      <c r="M12" s="108">
        <v>4</v>
      </c>
      <c r="N12" s="106"/>
      <c r="O12" s="107"/>
      <c r="P12" s="107"/>
      <c r="Q12" s="108"/>
      <c r="R12" s="106"/>
      <c r="S12" s="107"/>
      <c r="T12" s="107"/>
      <c r="U12" s="108"/>
      <c r="V12" s="26"/>
      <c r="W12" s="27"/>
      <c r="X12" s="27"/>
      <c r="Y12" s="28"/>
      <c r="Z12" s="26"/>
      <c r="AA12" s="27"/>
      <c r="AB12" s="27"/>
      <c r="AC12" s="28"/>
      <c r="AD12" s="26"/>
      <c r="AE12" s="27"/>
      <c r="AF12" s="27"/>
      <c r="AG12" s="80"/>
      <c r="AH12" s="189"/>
    </row>
    <row r="13" spans="1:38" ht="34.5" customHeight="1" x14ac:dyDescent="0.25">
      <c r="A13" s="136">
        <v>9</v>
      </c>
      <c r="B13" s="299" t="s">
        <v>120</v>
      </c>
      <c r="C13" s="157" t="s">
        <v>75</v>
      </c>
      <c r="D13" s="240"/>
      <c r="E13" s="170" t="s">
        <v>88</v>
      </c>
      <c r="F13" s="35"/>
      <c r="G13" s="14"/>
      <c r="H13" s="14"/>
      <c r="I13" s="15"/>
      <c r="J13" s="13"/>
      <c r="K13" s="14"/>
      <c r="L13" s="14"/>
      <c r="M13" s="70"/>
      <c r="N13" s="35">
        <v>2</v>
      </c>
      <c r="O13" s="14">
        <v>2</v>
      </c>
      <c r="P13" s="160" t="s">
        <v>14</v>
      </c>
      <c r="Q13" s="15">
        <v>4</v>
      </c>
      <c r="R13" s="13"/>
      <c r="S13" s="14"/>
      <c r="T13" s="14"/>
      <c r="U13" s="70"/>
      <c r="V13" s="35"/>
      <c r="W13" s="14"/>
      <c r="X13" s="14"/>
      <c r="Y13" s="15"/>
      <c r="Z13" s="13"/>
      <c r="AA13" s="14"/>
      <c r="AB13" s="14"/>
      <c r="AC13" s="70"/>
      <c r="AD13" s="35"/>
      <c r="AE13" s="14"/>
      <c r="AF13" s="14"/>
      <c r="AG13" s="70"/>
      <c r="AH13" s="192"/>
    </row>
    <row r="14" spans="1:38" x14ac:dyDescent="0.25">
      <c r="A14" s="137">
        <v>10</v>
      </c>
      <c r="B14" s="300"/>
      <c r="C14" s="158" t="s">
        <v>60</v>
      </c>
      <c r="D14" s="241" t="s">
        <v>195</v>
      </c>
      <c r="E14" s="171" t="s">
        <v>89</v>
      </c>
      <c r="F14" s="43"/>
      <c r="G14" s="17"/>
      <c r="H14" s="17"/>
      <c r="I14" s="18"/>
      <c r="J14" s="16"/>
      <c r="K14" s="17"/>
      <c r="L14" s="17"/>
      <c r="M14" s="45"/>
      <c r="N14" s="43">
        <v>1</v>
      </c>
      <c r="O14" s="17">
        <v>2</v>
      </c>
      <c r="P14" s="30" t="s">
        <v>13</v>
      </c>
      <c r="Q14" s="18">
        <v>4</v>
      </c>
      <c r="R14" s="16"/>
      <c r="S14" s="17"/>
      <c r="T14" s="17"/>
      <c r="U14" s="45"/>
      <c r="V14" s="43"/>
      <c r="W14" s="17"/>
      <c r="X14" s="17"/>
      <c r="Y14" s="18"/>
      <c r="Z14" s="16"/>
      <c r="AA14" s="17"/>
      <c r="AB14" s="17"/>
      <c r="AC14" s="45"/>
      <c r="AD14" s="43"/>
      <c r="AE14" s="17"/>
      <c r="AF14" s="17"/>
      <c r="AG14" s="45"/>
      <c r="AH14" s="84"/>
    </row>
    <row r="15" spans="1:38" x14ac:dyDescent="0.25">
      <c r="A15" s="136">
        <v>11</v>
      </c>
      <c r="B15" s="300"/>
      <c r="C15" s="158" t="s">
        <v>61</v>
      </c>
      <c r="D15" s="241" t="s">
        <v>195</v>
      </c>
      <c r="E15" s="172" t="s">
        <v>90</v>
      </c>
      <c r="F15" s="91"/>
      <c r="G15" s="27"/>
      <c r="H15" s="27"/>
      <c r="I15" s="28"/>
      <c r="J15" s="26"/>
      <c r="K15" s="27"/>
      <c r="L15" s="27"/>
      <c r="M15" s="80"/>
      <c r="N15" s="91"/>
      <c r="O15" s="27"/>
      <c r="P15" s="107"/>
      <c r="Q15" s="28"/>
      <c r="R15" s="26">
        <v>1</v>
      </c>
      <c r="S15" s="27">
        <v>2</v>
      </c>
      <c r="T15" s="27" t="s">
        <v>13</v>
      </c>
      <c r="U15" s="28">
        <v>4</v>
      </c>
      <c r="V15" s="91"/>
      <c r="W15" s="27"/>
      <c r="X15" s="27"/>
      <c r="Y15" s="28"/>
      <c r="Z15" s="26"/>
      <c r="AA15" s="27"/>
      <c r="AB15" s="27"/>
      <c r="AC15" s="80"/>
      <c r="AD15" s="91"/>
      <c r="AE15" s="27"/>
      <c r="AF15" s="27"/>
      <c r="AG15" s="80"/>
      <c r="AH15" s="167" t="s">
        <v>89</v>
      </c>
    </row>
    <row r="16" spans="1:38" ht="24.75" thickBot="1" x14ac:dyDescent="0.3">
      <c r="A16" s="137">
        <v>12</v>
      </c>
      <c r="B16" s="301"/>
      <c r="C16" s="159" t="s">
        <v>76</v>
      </c>
      <c r="D16" s="242" t="s">
        <v>196</v>
      </c>
      <c r="E16" s="173" t="s">
        <v>91</v>
      </c>
      <c r="F16" s="19"/>
      <c r="G16" s="20"/>
      <c r="H16" s="20"/>
      <c r="I16" s="21"/>
      <c r="J16" s="22"/>
      <c r="K16" s="20"/>
      <c r="L16" s="20"/>
      <c r="M16" s="37"/>
      <c r="N16" s="19"/>
      <c r="O16" s="20"/>
      <c r="P16" s="144"/>
      <c r="Q16" s="21"/>
      <c r="R16" s="19">
        <v>2</v>
      </c>
      <c r="S16" s="20">
        <v>2</v>
      </c>
      <c r="T16" s="20" t="s">
        <v>13</v>
      </c>
      <c r="U16" s="21">
        <v>4</v>
      </c>
      <c r="V16" s="19"/>
      <c r="W16" s="20"/>
      <c r="X16" s="20"/>
      <c r="Y16" s="21"/>
      <c r="Z16" s="19"/>
      <c r="AA16" s="20"/>
      <c r="AB16" s="20"/>
      <c r="AC16" s="21"/>
      <c r="AD16" s="19"/>
      <c r="AE16" s="20"/>
      <c r="AF16" s="20"/>
      <c r="AG16" s="37"/>
      <c r="AH16" s="193"/>
    </row>
    <row r="17" spans="1:37" ht="15" customHeight="1" x14ac:dyDescent="0.25">
      <c r="A17" s="136">
        <v>13</v>
      </c>
      <c r="B17" s="302" t="s">
        <v>129</v>
      </c>
      <c r="C17" s="103" t="s">
        <v>15</v>
      </c>
      <c r="D17" s="227" t="s">
        <v>160</v>
      </c>
      <c r="E17" s="174" t="s">
        <v>92</v>
      </c>
      <c r="F17" s="165">
        <v>2</v>
      </c>
      <c r="G17" s="160">
        <v>2</v>
      </c>
      <c r="H17" s="160" t="s">
        <v>14</v>
      </c>
      <c r="I17" s="66">
        <v>4</v>
      </c>
      <c r="J17" s="76"/>
      <c r="K17" s="77"/>
      <c r="L17" s="77"/>
      <c r="M17" s="81"/>
      <c r="N17" s="82"/>
      <c r="O17" s="24"/>
      <c r="P17" s="24"/>
      <c r="Q17" s="25"/>
      <c r="R17" s="78"/>
      <c r="S17" s="24"/>
      <c r="T17" s="24"/>
      <c r="U17" s="68"/>
      <c r="V17" s="35"/>
      <c r="W17" s="14"/>
      <c r="X17" s="14"/>
      <c r="Y17" s="15"/>
      <c r="Z17" s="23"/>
      <c r="AA17" s="24"/>
      <c r="AB17" s="24"/>
      <c r="AC17" s="68"/>
      <c r="AD17" s="78"/>
      <c r="AE17" s="24"/>
      <c r="AF17" s="24"/>
      <c r="AG17" s="68"/>
      <c r="AH17" s="85"/>
      <c r="AJ17" s="73"/>
      <c r="AK17" s="73"/>
    </row>
    <row r="18" spans="1:37" x14ac:dyDescent="0.25">
      <c r="A18" s="137">
        <v>14</v>
      </c>
      <c r="B18" s="302"/>
      <c r="C18" s="115" t="s">
        <v>62</v>
      </c>
      <c r="D18" s="227" t="s">
        <v>161</v>
      </c>
      <c r="E18" s="169" t="s">
        <v>116</v>
      </c>
      <c r="F18" s="79">
        <v>2</v>
      </c>
      <c r="G18" s="30">
        <v>2</v>
      </c>
      <c r="H18" s="30" t="s">
        <v>14</v>
      </c>
      <c r="I18" s="31">
        <v>4</v>
      </c>
      <c r="J18" s="29"/>
      <c r="K18" s="30"/>
      <c r="L18" s="30"/>
      <c r="M18" s="74"/>
      <c r="N18" s="79"/>
      <c r="O18" s="17"/>
      <c r="P18" s="17"/>
      <c r="Q18" s="18"/>
      <c r="R18" s="43"/>
      <c r="S18" s="17"/>
      <c r="T18" s="17"/>
      <c r="U18" s="45"/>
      <c r="V18" s="43"/>
      <c r="W18" s="17"/>
      <c r="X18" s="17"/>
      <c r="Y18" s="18"/>
      <c r="Z18" s="16"/>
      <c r="AA18" s="17"/>
      <c r="AB18" s="17"/>
      <c r="AC18" s="45"/>
      <c r="AD18" s="43"/>
      <c r="AE18" s="17"/>
      <c r="AF18" s="17"/>
      <c r="AG18" s="45"/>
      <c r="AH18" s="189"/>
      <c r="AJ18" s="73"/>
      <c r="AK18" s="73"/>
    </row>
    <row r="19" spans="1:37" x14ac:dyDescent="0.25">
      <c r="A19" s="136">
        <v>15</v>
      </c>
      <c r="B19" s="302"/>
      <c r="C19" s="95" t="s">
        <v>46</v>
      </c>
      <c r="D19" s="241" t="s">
        <v>198</v>
      </c>
      <c r="E19" s="169" t="s">
        <v>80</v>
      </c>
      <c r="F19" s="79"/>
      <c r="G19" s="30"/>
      <c r="H19" s="30"/>
      <c r="I19" s="31"/>
      <c r="J19" s="100">
        <v>2</v>
      </c>
      <c r="K19" s="101">
        <v>3</v>
      </c>
      <c r="L19" s="101" t="s">
        <v>14</v>
      </c>
      <c r="M19" s="113">
        <v>5</v>
      </c>
      <c r="N19" s="112"/>
      <c r="O19" s="99"/>
      <c r="P19" s="99"/>
      <c r="Q19" s="114"/>
      <c r="R19" s="98"/>
      <c r="S19" s="99"/>
      <c r="T19" s="99"/>
      <c r="U19" s="141"/>
      <c r="V19" s="43"/>
      <c r="W19" s="17"/>
      <c r="X19" s="17"/>
      <c r="Y19" s="18"/>
      <c r="Z19" s="16"/>
      <c r="AA19" s="17"/>
      <c r="AB19" s="17"/>
      <c r="AC19" s="45"/>
      <c r="AD19" s="43"/>
      <c r="AE19" s="17"/>
      <c r="AF19" s="17"/>
      <c r="AG19" s="45"/>
      <c r="AH19" s="194" t="s">
        <v>92</v>
      </c>
      <c r="AJ19" s="73"/>
      <c r="AK19" s="73"/>
    </row>
    <row r="20" spans="1:37" x14ac:dyDescent="0.25">
      <c r="A20" s="137">
        <v>16</v>
      </c>
      <c r="B20" s="302"/>
      <c r="C20" s="95" t="s">
        <v>48</v>
      </c>
      <c r="D20" s="241" t="s">
        <v>199</v>
      </c>
      <c r="E20" s="169" t="s">
        <v>81</v>
      </c>
      <c r="F20" s="79"/>
      <c r="G20" s="30"/>
      <c r="H20" s="30"/>
      <c r="I20" s="31"/>
      <c r="J20" s="100"/>
      <c r="K20" s="101"/>
      <c r="L20" s="101"/>
      <c r="M20" s="116"/>
      <c r="N20" s="98"/>
      <c r="O20" s="99"/>
      <c r="P20" s="99"/>
      <c r="Q20" s="114"/>
      <c r="R20" s="100"/>
      <c r="S20" s="101"/>
      <c r="T20" s="101"/>
      <c r="U20" s="116"/>
      <c r="V20" s="112">
        <v>3</v>
      </c>
      <c r="W20" s="101">
        <v>1</v>
      </c>
      <c r="X20" s="101" t="s">
        <v>13</v>
      </c>
      <c r="Y20" s="113">
        <v>5</v>
      </c>
      <c r="Z20" s="16"/>
      <c r="AA20" s="17"/>
      <c r="AB20" s="17"/>
      <c r="AC20" s="45"/>
      <c r="AD20" s="43"/>
      <c r="AE20" s="17"/>
      <c r="AF20" s="17"/>
      <c r="AG20" s="45"/>
      <c r="AH20" s="169" t="s">
        <v>116</v>
      </c>
      <c r="AJ20" s="73"/>
      <c r="AK20" s="73"/>
    </row>
    <row r="21" spans="1:37" x14ac:dyDescent="0.25">
      <c r="A21" s="136">
        <v>17</v>
      </c>
      <c r="B21" s="302"/>
      <c r="C21" s="95" t="s">
        <v>53</v>
      </c>
      <c r="D21" s="227" t="s">
        <v>162</v>
      </c>
      <c r="E21" s="167" t="s">
        <v>111</v>
      </c>
      <c r="F21" s="43"/>
      <c r="G21" s="17"/>
      <c r="H21" s="17"/>
      <c r="I21" s="18"/>
      <c r="J21" s="16"/>
      <c r="K21" s="17"/>
      <c r="L21" s="17"/>
      <c r="M21" s="45"/>
      <c r="N21" s="79">
        <v>3</v>
      </c>
      <c r="O21" s="30">
        <v>3</v>
      </c>
      <c r="P21" s="30" t="s">
        <v>13</v>
      </c>
      <c r="Q21" s="31">
        <v>6</v>
      </c>
      <c r="R21" s="79"/>
      <c r="S21" s="30"/>
      <c r="T21" s="30"/>
      <c r="U21" s="74"/>
      <c r="V21" s="43"/>
      <c r="W21" s="17"/>
      <c r="X21" s="17"/>
      <c r="Y21" s="18"/>
      <c r="Z21" s="16"/>
      <c r="AA21" s="17"/>
      <c r="AB21" s="17"/>
      <c r="AC21" s="45"/>
      <c r="AD21" s="43"/>
      <c r="AE21" s="17"/>
      <c r="AF21" s="17"/>
      <c r="AG21" s="45"/>
      <c r="AH21" s="84"/>
      <c r="AJ21" s="73"/>
      <c r="AK21" s="73"/>
    </row>
    <row r="22" spans="1:37" x14ac:dyDescent="0.25">
      <c r="A22" s="137">
        <v>18</v>
      </c>
      <c r="B22" s="302"/>
      <c r="C22" s="95" t="s">
        <v>56</v>
      </c>
      <c r="D22" s="227" t="s">
        <v>162</v>
      </c>
      <c r="E22" s="167" t="s">
        <v>156</v>
      </c>
      <c r="F22" s="43"/>
      <c r="G22" s="17"/>
      <c r="H22" s="17"/>
      <c r="I22" s="18"/>
      <c r="J22" s="16"/>
      <c r="K22" s="17"/>
      <c r="L22" s="17"/>
      <c r="M22" s="45"/>
      <c r="N22" s="79"/>
      <c r="O22" s="30"/>
      <c r="P22" s="30"/>
      <c r="Q22" s="31"/>
      <c r="R22" s="79">
        <v>3</v>
      </c>
      <c r="S22" s="30">
        <v>2</v>
      </c>
      <c r="T22" s="30" t="s">
        <v>14</v>
      </c>
      <c r="U22" s="74">
        <v>6</v>
      </c>
      <c r="V22" s="43"/>
      <c r="W22" s="17"/>
      <c r="X22" s="17"/>
      <c r="Y22" s="18"/>
      <c r="Z22" s="16"/>
      <c r="AA22" s="17"/>
      <c r="AB22" s="17"/>
      <c r="AC22" s="45"/>
      <c r="AD22" s="43"/>
      <c r="AE22" s="17"/>
      <c r="AF22" s="17"/>
      <c r="AG22" s="45"/>
      <c r="AH22" s="167" t="s">
        <v>111</v>
      </c>
      <c r="AJ22" s="73"/>
      <c r="AK22" s="73"/>
    </row>
    <row r="23" spans="1:37" x14ac:dyDescent="0.25">
      <c r="A23" s="136">
        <v>19</v>
      </c>
      <c r="B23" s="302"/>
      <c r="C23" s="109" t="s">
        <v>68</v>
      </c>
      <c r="D23" s="227"/>
      <c r="E23" s="167" t="s">
        <v>93</v>
      </c>
      <c r="F23" s="78"/>
      <c r="G23" s="24"/>
      <c r="H23" s="24"/>
      <c r="I23" s="25"/>
      <c r="J23" s="23"/>
      <c r="K23" s="24"/>
      <c r="L23" s="24"/>
      <c r="M23" s="68"/>
      <c r="N23" s="78"/>
      <c r="O23" s="24"/>
      <c r="P23" s="24"/>
      <c r="Q23" s="25"/>
      <c r="R23" s="78"/>
      <c r="S23" s="24"/>
      <c r="T23" s="24"/>
      <c r="U23" s="81"/>
      <c r="V23" s="78">
        <v>2</v>
      </c>
      <c r="W23" s="24">
        <v>1</v>
      </c>
      <c r="X23" s="24" t="s">
        <v>14</v>
      </c>
      <c r="Y23" s="25">
        <v>3</v>
      </c>
      <c r="Z23" s="23"/>
      <c r="AA23" s="24"/>
      <c r="AB23" s="24"/>
      <c r="AC23" s="68"/>
      <c r="AD23" s="78"/>
      <c r="AE23" s="24"/>
      <c r="AF23" s="24"/>
      <c r="AG23" s="68"/>
      <c r="AH23" s="166" t="s">
        <v>88</v>
      </c>
      <c r="AJ23" s="73"/>
      <c r="AK23" s="73"/>
    </row>
    <row r="24" spans="1:37" ht="22.5" x14ac:dyDescent="0.25">
      <c r="A24" s="137">
        <v>20</v>
      </c>
      <c r="B24" s="302"/>
      <c r="C24" s="110" t="s">
        <v>47</v>
      </c>
      <c r="D24" s="227" t="s">
        <v>161</v>
      </c>
      <c r="E24" s="167" t="s">
        <v>248</v>
      </c>
      <c r="F24" s="78"/>
      <c r="G24" s="24"/>
      <c r="H24" s="24"/>
      <c r="I24" s="25"/>
      <c r="J24" s="78">
        <v>2</v>
      </c>
      <c r="K24" s="24">
        <v>2</v>
      </c>
      <c r="L24" s="77" t="s">
        <v>14</v>
      </c>
      <c r="M24" s="75">
        <v>4</v>
      </c>
      <c r="N24" s="78"/>
      <c r="O24" s="24"/>
      <c r="P24" s="24"/>
      <c r="Q24" s="25"/>
      <c r="R24" s="78"/>
      <c r="S24" s="24"/>
      <c r="T24" s="77"/>
      <c r="U24" s="81"/>
      <c r="V24" s="82"/>
      <c r="W24" s="77"/>
      <c r="X24" s="77"/>
      <c r="Y24" s="75"/>
      <c r="Z24" s="76"/>
      <c r="AA24" s="77"/>
      <c r="AB24" s="77"/>
      <c r="AC24" s="81"/>
      <c r="AD24" s="78"/>
      <c r="AE24" s="24"/>
      <c r="AF24" s="24"/>
      <c r="AG24" s="68"/>
      <c r="AH24" s="85"/>
      <c r="AJ24" s="73"/>
      <c r="AK24" s="73"/>
    </row>
    <row r="25" spans="1:37" x14ac:dyDescent="0.25">
      <c r="A25" s="136">
        <v>21</v>
      </c>
      <c r="B25" s="302"/>
      <c r="C25" s="95" t="s">
        <v>67</v>
      </c>
      <c r="D25" s="227"/>
      <c r="E25" s="167" t="s">
        <v>94</v>
      </c>
      <c r="F25" s="79"/>
      <c r="G25" s="30"/>
      <c r="H25" s="30"/>
      <c r="I25" s="31"/>
      <c r="J25" s="29"/>
      <c r="K25" s="30"/>
      <c r="L25" s="30"/>
      <c r="M25" s="74"/>
      <c r="N25" s="79"/>
      <c r="O25" s="30"/>
      <c r="P25" s="30"/>
      <c r="Q25" s="31"/>
      <c r="R25" s="79"/>
      <c r="S25" s="30"/>
      <c r="T25" s="30"/>
      <c r="U25" s="74"/>
      <c r="V25" s="79">
        <v>2</v>
      </c>
      <c r="W25" s="30">
        <v>1</v>
      </c>
      <c r="X25" s="30" t="s">
        <v>14</v>
      </c>
      <c r="Y25" s="31">
        <v>3</v>
      </c>
      <c r="Z25" s="29"/>
      <c r="AA25" s="30"/>
      <c r="AB25" s="30"/>
      <c r="AC25" s="74"/>
      <c r="AD25" s="79"/>
      <c r="AE25" s="30"/>
      <c r="AF25" s="30"/>
      <c r="AG25" s="74"/>
      <c r="AH25" s="168" t="s">
        <v>85</v>
      </c>
    </row>
    <row r="26" spans="1:37" x14ac:dyDescent="0.25">
      <c r="A26" s="137">
        <v>22</v>
      </c>
      <c r="B26" s="302"/>
      <c r="C26" s="94" t="s">
        <v>36</v>
      </c>
      <c r="D26" s="227" t="s">
        <v>159</v>
      </c>
      <c r="E26" s="167" t="s">
        <v>95</v>
      </c>
      <c r="F26" s="43"/>
      <c r="G26" s="17"/>
      <c r="H26" s="17"/>
      <c r="I26" s="18"/>
      <c r="J26" s="16"/>
      <c r="K26" s="17"/>
      <c r="L26" s="17"/>
      <c r="M26" s="45"/>
      <c r="N26" s="43"/>
      <c r="O26" s="17"/>
      <c r="P26" s="17"/>
      <c r="Q26" s="18"/>
      <c r="R26" s="43"/>
      <c r="S26" s="17"/>
      <c r="T26" s="17"/>
      <c r="U26" s="45"/>
      <c r="V26" s="43">
        <v>2</v>
      </c>
      <c r="W26" s="17">
        <v>2</v>
      </c>
      <c r="X26" s="17" t="s">
        <v>14</v>
      </c>
      <c r="Y26" s="18">
        <v>4</v>
      </c>
      <c r="Z26" s="16"/>
      <c r="AA26" s="17"/>
      <c r="AB26" s="17"/>
      <c r="AC26" s="45"/>
      <c r="AD26" s="43"/>
      <c r="AE26" s="17"/>
      <c r="AF26" s="17"/>
      <c r="AG26" s="45"/>
      <c r="AH26" s="169" t="s">
        <v>87</v>
      </c>
    </row>
    <row r="27" spans="1:37" x14ac:dyDescent="0.25">
      <c r="A27" s="136">
        <v>23</v>
      </c>
      <c r="B27" s="302"/>
      <c r="C27" s="94" t="s">
        <v>31</v>
      </c>
      <c r="D27" s="227" t="s">
        <v>161</v>
      </c>
      <c r="E27" s="167" t="s">
        <v>155</v>
      </c>
      <c r="F27" s="43"/>
      <c r="G27" s="17"/>
      <c r="H27" s="17"/>
      <c r="I27" s="18"/>
      <c r="J27" s="16"/>
      <c r="K27" s="17"/>
      <c r="L27" s="17"/>
      <c r="M27" s="45"/>
      <c r="N27" s="43"/>
      <c r="O27" s="17"/>
      <c r="P27" s="17"/>
      <c r="Q27" s="18"/>
      <c r="R27" s="43"/>
      <c r="S27" s="17"/>
      <c r="T27" s="17"/>
      <c r="U27" s="45"/>
      <c r="V27" s="79">
        <v>2</v>
      </c>
      <c r="W27" s="30">
        <v>2</v>
      </c>
      <c r="X27" s="30" t="s">
        <v>13</v>
      </c>
      <c r="Y27" s="31">
        <v>4</v>
      </c>
      <c r="Z27" s="16"/>
      <c r="AA27" s="17"/>
      <c r="AB27" s="17"/>
      <c r="AC27" s="31"/>
      <c r="AD27" s="43"/>
      <c r="AE27" s="17"/>
      <c r="AF27" s="17"/>
      <c r="AG27" s="45"/>
      <c r="AH27" s="86"/>
    </row>
    <row r="28" spans="1:37" x14ac:dyDescent="0.25">
      <c r="A28" s="137">
        <v>24</v>
      </c>
      <c r="B28" s="302"/>
      <c r="C28" s="94" t="s">
        <v>37</v>
      </c>
      <c r="D28" s="227" t="s">
        <v>163</v>
      </c>
      <c r="E28" s="167" t="s">
        <v>112</v>
      </c>
      <c r="F28" s="43"/>
      <c r="G28" s="17"/>
      <c r="H28" s="17"/>
      <c r="I28" s="18"/>
      <c r="J28" s="16"/>
      <c r="K28" s="17"/>
      <c r="L28" s="17"/>
      <c r="M28" s="45"/>
      <c r="N28" s="79"/>
      <c r="O28" s="30"/>
      <c r="P28" s="30"/>
      <c r="Q28" s="31"/>
      <c r="R28" s="79">
        <v>2</v>
      </c>
      <c r="S28" s="30">
        <v>3</v>
      </c>
      <c r="T28" s="30" t="s">
        <v>14</v>
      </c>
      <c r="U28" s="74">
        <v>5</v>
      </c>
      <c r="V28" s="43"/>
      <c r="W28" s="17"/>
      <c r="X28" s="17"/>
      <c r="Y28" s="18"/>
      <c r="Z28" s="16"/>
      <c r="AA28" s="17"/>
      <c r="AB28" s="17"/>
      <c r="AC28" s="45"/>
      <c r="AD28" s="43"/>
      <c r="AE28" s="17"/>
      <c r="AF28" s="17"/>
      <c r="AG28" s="45"/>
      <c r="AH28" s="168" t="s">
        <v>85</v>
      </c>
    </row>
    <row r="29" spans="1:37" x14ac:dyDescent="0.25">
      <c r="A29" s="136">
        <v>25</v>
      </c>
      <c r="B29" s="302"/>
      <c r="C29" s="96" t="s">
        <v>38</v>
      </c>
      <c r="D29" s="227" t="s">
        <v>164</v>
      </c>
      <c r="E29" s="167" t="s">
        <v>110</v>
      </c>
      <c r="F29" s="43"/>
      <c r="G29" s="17"/>
      <c r="H29" s="17"/>
      <c r="I29" s="18"/>
      <c r="J29" s="16"/>
      <c r="K29" s="17"/>
      <c r="L29" s="17"/>
      <c r="M29" s="45"/>
      <c r="N29" s="79">
        <v>4</v>
      </c>
      <c r="O29" s="30">
        <v>1</v>
      </c>
      <c r="P29" s="30" t="s">
        <v>13</v>
      </c>
      <c r="Q29" s="18">
        <v>5</v>
      </c>
      <c r="R29" s="79"/>
      <c r="S29" s="30"/>
      <c r="T29" s="30"/>
      <c r="U29" s="45"/>
      <c r="V29" s="43"/>
      <c r="W29" s="17"/>
      <c r="X29" s="17"/>
      <c r="Y29" s="18"/>
      <c r="Z29" s="16"/>
      <c r="AA29" s="17"/>
      <c r="AB29" s="17"/>
      <c r="AC29" s="45"/>
      <c r="AD29" s="43"/>
      <c r="AE29" s="17"/>
      <c r="AF29" s="17"/>
      <c r="AG29" s="45"/>
      <c r="AH29" s="84"/>
    </row>
    <row r="30" spans="1:37" x14ac:dyDescent="0.25">
      <c r="A30" s="137">
        <v>26</v>
      </c>
      <c r="B30" s="302"/>
      <c r="C30" s="94" t="s">
        <v>39</v>
      </c>
      <c r="D30" s="227" t="s">
        <v>163</v>
      </c>
      <c r="E30" s="167" t="s">
        <v>113</v>
      </c>
      <c r="F30" s="43"/>
      <c r="G30" s="17"/>
      <c r="H30" s="17"/>
      <c r="I30" s="18"/>
      <c r="J30" s="16"/>
      <c r="K30" s="17"/>
      <c r="L30" s="17"/>
      <c r="M30" s="45"/>
      <c r="N30" s="43">
        <v>4</v>
      </c>
      <c r="O30" s="17">
        <v>1</v>
      </c>
      <c r="P30" s="30" t="s">
        <v>13</v>
      </c>
      <c r="Q30" s="18">
        <v>5</v>
      </c>
      <c r="R30" s="43"/>
      <c r="S30" s="17"/>
      <c r="T30" s="17"/>
      <c r="U30" s="45"/>
      <c r="V30" s="43"/>
      <c r="W30" s="17"/>
      <c r="X30" s="17"/>
      <c r="Y30" s="18"/>
      <c r="Z30" s="16"/>
      <c r="AA30" s="17"/>
      <c r="AB30" s="17"/>
      <c r="AC30" s="45"/>
      <c r="AD30" s="43"/>
      <c r="AE30" s="17"/>
      <c r="AF30" s="17"/>
      <c r="AG30" s="45"/>
      <c r="AH30" s="84"/>
    </row>
    <row r="31" spans="1:37" x14ac:dyDescent="0.25">
      <c r="A31" s="136">
        <v>27</v>
      </c>
      <c r="B31" s="302"/>
      <c r="C31" s="94" t="s">
        <v>29</v>
      </c>
      <c r="D31" s="227" t="s">
        <v>165</v>
      </c>
      <c r="E31" s="167" t="s">
        <v>96</v>
      </c>
      <c r="F31" s="43"/>
      <c r="G31" s="17"/>
      <c r="H31" s="17"/>
      <c r="I31" s="18"/>
      <c r="J31" s="16"/>
      <c r="K31" s="17"/>
      <c r="L31" s="17"/>
      <c r="M31" s="45"/>
      <c r="N31" s="79"/>
      <c r="O31" s="30"/>
      <c r="P31" s="30"/>
      <c r="Q31" s="31"/>
      <c r="R31" s="79">
        <v>4</v>
      </c>
      <c r="S31" s="30">
        <v>2</v>
      </c>
      <c r="T31" s="30" t="s">
        <v>14</v>
      </c>
      <c r="U31" s="74">
        <v>6</v>
      </c>
      <c r="V31" s="43"/>
      <c r="W31" s="17"/>
      <c r="X31" s="17"/>
      <c r="Y31" s="18"/>
      <c r="Z31" s="16"/>
      <c r="AA31" s="17"/>
      <c r="AB31" s="17"/>
      <c r="AC31" s="45"/>
      <c r="AD31" s="43"/>
      <c r="AE31" s="17"/>
      <c r="AF31" s="17"/>
      <c r="AG31" s="45"/>
      <c r="AH31" s="84"/>
    </row>
    <row r="32" spans="1:37" x14ac:dyDescent="0.25">
      <c r="A32" s="137">
        <v>28</v>
      </c>
      <c r="B32" s="302"/>
      <c r="C32" s="94" t="s">
        <v>30</v>
      </c>
      <c r="D32" s="227" t="s">
        <v>164</v>
      </c>
      <c r="E32" s="167" t="s">
        <v>97</v>
      </c>
      <c r="F32" s="43"/>
      <c r="G32" s="17"/>
      <c r="H32" s="17"/>
      <c r="I32" s="18"/>
      <c r="J32" s="16"/>
      <c r="K32" s="17"/>
      <c r="L32" s="17"/>
      <c r="M32" s="45"/>
      <c r="N32" s="43"/>
      <c r="O32" s="17"/>
      <c r="P32" s="17"/>
      <c r="Q32" s="18"/>
      <c r="R32" s="43"/>
      <c r="S32" s="17"/>
      <c r="T32" s="17"/>
      <c r="U32" s="45"/>
      <c r="V32" s="43">
        <v>2</v>
      </c>
      <c r="W32" s="17">
        <v>1</v>
      </c>
      <c r="X32" s="17" t="s">
        <v>13</v>
      </c>
      <c r="Y32" s="18">
        <v>4</v>
      </c>
      <c r="Z32" s="16"/>
      <c r="AA32" s="17"/>
      <c r="AB32" s="17"/>
      <c r="AC32" s="45"/>
      <c r="AD32" s="43"/>
      <c r="AE32" s="17"/>
      <c r="AF32" s="17"/>
      <c r="AG32" s="45"/>
      <c r="AH32" s="167" t="s">
        <v>96</v>
      </c>
    </row>
    <row r="33" spans="1:34" ht="24" x14ac:dyDescent="0.25">
      <c r="A33" s="136">
        <v>29</v>
      </c>
      <c r="B33" s="302"/>
      <c r="C33" s="94" t="s">
        <v>73</v>
      </c>
      <c r="D33" s="227" t="s">
        <v>166</v>
      </c>
      <c r="E33" s="167" t="s">
        <v>98</v>
      </c>
      <c r="F33" s="43"/>
      <c r="G33" s="17"/>
      <c r="H33" s="17"/>
      <c r="I33" s="18"/>
      <c r="J33" s="16"/>
      <c r="K33" s="17"/>
      <c r="L33" s="17"/>
      <c r="M33" s="45"/>
      <c r="N33" s="43"/>
      <c r="O33" s="17"/>
      <c r="P33" s="17"/>
      <c r="Q33" s="18"/>
      <c r="R33" s="43">
        <v>2</v>
      </c>
      <c r="S33" s="30">
        <v>2</v>
      </c>
      <c r="T33" s="17" t="s">
        <v>14</v>
      </c>
      <c r="U33" s="74">
        <v>4</v>
      </c>
      <c r="V33" s="43"/>
      <c r="W33" s="17"/>
      <c r="X33" s="17"/>
      <c r="Y33" s="18"/>
      <c r="Z33" s="16"/>
      <c r="AA33" s="17"/>
      <c r="AB33" s="17"/>
      <c r="AC33" s="45"/>
      <c r="AD33" s="43"/>
      <c r="AE33" s="17"/>
      <c r="AF33" s="17"/>
      <c r="AG33" s="45"/>
      <c r="AH33" s="84"/>
    </row>
    <row r="34" spans="1:34" ht="24" x14ac:dyDescent="0.25">
      <c r="A34" s="137">
        <v>30</v>
      </c>
      <c r="B34" s="302"/>
      <c r="C34" s="94" t="s">
        <v>74</v>
      </c>
      <c r="D34" s="227" t="s">
        <v>166</v>
      </c>
      <c r="E34" s="167" t="s">
        <v>99</v>
      </c>
      <c r="F34" s="43"/>
      <c r="G34" s="17"/>
      <c r="H34" s="17"/>
      <c r="I34" s="18"/>
      <c r="J34" s="16"/>
      <c r="K34" s="17"/>
      <c r="L34" s="17"/>
      <c r="M34" s="45"/>
      <c r="N34" s="43"/>
      <c r="O34" s="17"/>
      <c r="P34" s="17"/>
      <c r="Q34" s="18"/>
      <c r="R34" s="43"/>
      <c r="S34" s="17"/>
      <c r="T34" s="17"/>
      <c r="U34" s="45"/>
      <c r="V34" s="43">
        <v>2</v>
      </c>
      <c r="W34" s="17">
        <v>1</v>
      </c>
      <c r="X34" s="17" t="s">
        <v>14</v>
      </c>
      <c r="Y34" s="31">
        <v>4</v>
      </c>
      <c r="Z34" s="16"/>
      <c r="AA34" s="17"/>
      <c r="AB34" s="17"/>
      <c r="AC34" s="31"/>
      <c r="AD34" s="43"/>
      <c r="AE34" s="17"/>
      <c r="AF34" s="17"/>
      <c r="AG34" s="45"/>
      <c r="AH34" s="167" t="s">
        <v>98</v>
      </c>
    </row>
    <row r="35" spans="1:34" ht="15.75" thickBot="1" x14ac:dyDescent="0.3">
      <c r="A35" s="136">
        <v>31</v>
      </c>
      <c r="B35" s="302"/>
      <c r="C35" s="97" t="s">
        <v>64</v>
      </c>
      <c r="D35" s="228" t="s">
        <v>167</v>
      </c>
      <c r="E35" s="169" t="s">
        <v>114</v>
      </c>
      <c r="F35" s="19"/>
      <c r="G35" s="20"/>
      <c r="H35" s="20"/>
      <c r="I35" s="21"/>
      <c r="J35" s="16"/>
      <c r="K35" s="17"/>
      <c r="L35" s="17"/>
      <c r="M35" s="45"/>
      <c r="N35" s="43"/>
      <c r="O35" s="17"/>
      <c r="P35" s="17"/>
      <c r="Q35" s="18"/>
      <c r="R35" s="43"/>
      <c r="S35" s="17"/>
      <c r="T35" s="17"/>
      <c r="U35" s="45"/>
      <c r="V35" s="19"/>
      <c r="W35" s="20"/>
      <c r="X35" s="20"/>
      <c r="Y35" s="142"/>
      <c r="Z35" s="16">
        <v>4</v>
      </c>
      <c r="AA35" s="17">
        <v>2</v>
      </c>
      <c r="AB35" s="17" t="s">
        <v>13</v>
      </c>
      <c r="AC35" s="31">
        <v>6</v>
      </c>
      <c r="AD35" s="43"/>
      <c r="AE35" s="17"/>
      <c r="AF35" s="17"/>
      <c r="AG35" s="45"/>
      <c r="AH35" s="199"/>
    </row>
    <row r="36" spans="1:34" ht="15" customHeight="1" x14ac:dyDescent="0.25">
      <c r="A36" s="137">
        <v>32</v>
      </c>
      <c r="B36" s="295" t="s">
        <v>121</v>
      </c>
      <c r="C36" s="127" t="s">
        <v>51</v>
      </c>
      <c r="D36" s="243"/>
      <c r="E36" s="178" t="s">
        <v>126</v>
      </c>
      <c r="F36" s="124"/>
      <c r="G36" s="121"/>
      <c r="H36" s="121"/>
      <c r="I36" s="122"/>
      <c r="J36" s="120"/>
      <c r="K36" s="121"/>
      <c r="L36" s="121"/>
      <c r="M36" s="123"/>
      <c r="N36" s="124"/>
      <c r="O36" s="121"/>
      <c r="P36" s="145"/>
      <c r="Q36" s="122"/>
      <c r="R36" s="120"/>
      <c r="S36" s="121"/>
      <c r="T36" s="121"/>
      <c r="U36" s="123"/>
      <c r="V36" s="124"/>
      <c r="W36" s="121"/>
      <c r="X36" s="121"/>
      <c r="Y36" s="122"/>
      <c r="Z36" s="120"/>
      <c r="AA36" s="121"/>
      <c r="AB36" s="121"/>
      <c r="AC36" s="126"/>
      <c r="AD36" s="35">
        <v>2</v>
      </c>
      <c r="AE36" s="14">
        <v>1</v>
      </c>
      <c r="AF36" s="14" t="s">
        <v>13</v>
      </c>
      <c r="AG36" s="66">
        <v>3</v>
      </c>
      <c r="AH36" s="200" t="s">
        <v>90</v>
      </c>
    </row>
    <row r="37" spans="1:34" x14ac:dyDescent="0.25">
      <c r="A37" s="136">
        <v>33</v>
      </c>
      <c r="B37" s="296"/>
      <c r="C37" s="162" t="s">
        <v>77</v>
      </c>
      <c r="D37" s="244"/>
      <c r="E37" s="167" t="s">
        <v>100</v>
      </c>
      <c r="F37" s="43"/>
      <c r="G37" s="17"/>
      <c r="H37" s="17"/>
      <c r="I37" s="18"/>
      <c r="J37" s="16"/>
      <c r="K37" s="17"/>
      <c r="L37" s="17"/>
      <c r="M37" s="45"/>
      <c r="N37" s="43"/>
      <c r="O37" s="17"/>
      <c r="P37" s="30"/>
      <c r="Q37" s="18"/>
      <c r="R37" s="16"/>
      <c r="S37" s="17"/>
      <c r="T37" s="17"/>
      <c r="U37" s="45"/>
      <c r="V37" s="43"/>
      <c r="W37" s="17"/>
      <c r="X37" s="17"/>
      <c r="Y37" s="18"/>
      <c r="Z37" s="16">
        <v>2</v>
      </c>
      <c r="AA37" s="17">
        <v>1</v>
      </c>
      <c r="AB37" s="17" t="s">
        <v>14</v>
      </c>
      <c r="AC37" s="31">
        <v>4</v>
      </c>
      <c r="AD37" s="78"/>
      <c r="AE37" s="24"/>
      <c r="AF37" s="24"/>
      <c r="AG37" s="25"/>
      <c r="AH37" s="86"/>
    </row>
    <row r="38" spans="1:34" x14ac:dyDescent="0.25">
      <c r="A38" s="137">
        <v>34</v>
      </c>
      <c r="B38" s="296"/>
      <c r="C38" s="162" t="s">
        <v>50</v>
      </c>
      <c r="D38" s="244">
        <v>42</v>
      </c>
      <c r="E38" s="167" t="s">
        <v>125</v>
      </c>
      <c r="F38" s="43"/>
      <c r="G38" s="17"/>
      <c r="H38" s="17"/>
      <c r="I38" s="18"/>
      <c r="J38" s="16"/>
      <c r="K38" s="17"/>
      <c r="L38" s="17"/>
      <c r="M38" s="45"/>
      <c r="N38" s="43"/>
      <c r="O38" s="17"/>
      <c r="P38" s="30"/>
      <c r="Q38" s="18"/>
      <c r="R38" s="16"/>
      <c r="S38" s="17"/>
      <c r="T38" s="17"/>
      <c r="U38" s="45"/>
      <c r="V38" s="43"/>
      <c r="W38" s="17"/>
      <c r="X38" s="17"/>
      <c r="Y38" s="18"/>
      <c r="Z38" s="16"/>
      <c r="AA38" s="17"/>
      <c r="AB38" s="17"/>
      <c r="AC38" s="74"/>
      <c r="AD38" s="43">
        <v>2</v>
      </c>
      <c r="AE38" s="17">
        <v>2</v>
      </c>
      <c r="AF38" s="17" t="s">
        <v>14</v>
      </c>
      <c r="AG38" s="31">
        <v>5</v>
      </c>
      <c r="AH38" s="167" t="s">
        <v>91</v>
      </c>
    </row>
    <row r="39" spans="1:34" x14ac:dyDescent="0.25">
      <c r="A39" s="136">
        <v>35</v>
      </c>
      <c r="B39" s="296"/>
      <c r="C39" s="163" t="s">
        <v>78</v>
      </c>
      <c r="D39" s="244"/>
      <c r="E39" s="167" t="s">
        <v>194</v>
      </c>
      <c r="F39" s="79"/>
      <c r="G39" s="30"/>
      <c r="H39" s="30"/>
      <c r="I39" s="31"/>
      <c r="J39" s="29"/>
      <c r="K39" s="30"/>
      <c r="L39" s="30"/>
      <c r="M39" s="74"/>
      <c r="N39" s="79"/>
      <c r="O39" s="30"/>
      <c r="P39" s="30"/>
      <c r="Q39" s="31"/>
      <c r="R39" s="29"/>
      <c r="S39" s="30"/>
      <c r="T39" s="30"/>
      <c r="U39" s="74"/>
      <c r="V39" s="79"/>
      <c r="W39" s="30"/>
      <c r="X39" s="30"/>
      <c r="Y39" s="31"/>
      <c r="Z39" s="29">
        <v>2</v>
      </c>
      <c r="AA39" s="30">
        <v>0</v>
      </c>
      <c r="AB39" s="30" t="s">
        <v>13</v>
      </c>
      <c r="AC39" s="74">
        <v>4</v>
      </c>
      <c r="AD39" s="79"/>
      <c r="AE39" s="30"/>
      <c r="AF39" s="30"/>
      <c r="AG39" s="31"/>
      <c r="AH39" s="195"/>
    </row>
    <row r="40" spans="1:34" x14ac:dyDescent="0.25">
      <c r="A40" s="137">
        <v>36</v>
      </c>
      <c r="B40" s="296"/>
      <c r="C40" s="164" t="s">
        <v>79</v>
      </c>
      <c r="D40" s="245"/>
      <c r="E40" s="167" t="s">
        <v>101</v>
      </c>
      <c r="F40" s="78"/>
      <c r="G40" s="24"/>
      <c r="H40" s="24"/>
      <c r="I40" s="25"/>
      <c r="J40" s="23"/>
      <c r="K40" s="24"/>
      <c r="L40" s="24"/>
      <c r="M40" s="68"/>
      <c r="N40" s="78"/>
      <c r="O40" s="24"/>
      <c r="P40" s="77"/>
      <c r="Q40" s="25"/>
      <c r="R40" s="23"/>
      <c r="S40" s="24"/>
      <c r="T40" s="24"/>
      <c r="U40" s="68"/>
      <c r="V40" s="78"/>
      <c r="W40" s="24"/>
      <c r="X40" s="24"/>
      <c r="Y40" s="25"/>
      <c r="Z40" s="23">
        <v>2</v>
      </c>
      <c r="AA40" s="24">
        <v>2</v>
      </c>
      <c r="AB40" s="24" t="s">
        <v>13</v>
      </c>
      <c r="AC40" s="81">
        <v>4</v>
      </c>
      <c r="AD40" s="43"/>
      <c r="AE40" s="17"/>
      <c r="AF40" s="17"/>
      <c r="AG40" s="18"/>
      <c r="AH40" s="196"/>
    </row>
    <row r="41" spans="1:34" x14ac:dyDescent="0.25">
      <c r="A41" s="136">
        <v>37</v>
      </c>
      <c r="B41" s="296"/>
      <c r="C41" s="161" t="s">
        <v>55</v>
      </c>
      <c r="D41" s="227" t="s">
        <v>168</v>
      </c>
      <c r="E41" s="167" t="s">
        <v>193</v>
      </c>
      <c r="F41" s="43"/>
      <c r="G41" s="17"/>
      <c r="H41" s="17"/>
      <c r="I41" s="18"/>
      <c r="J41" s="16"/>
      <c r="K41" s="17"/>
      <c r="L41" s="17"/>
      <c r="M41" s="45"/>
      <c r="N41" s="43"/>
      <c r="O41" s="17"/>
      <c r="P41" s="30"/>
      <c r="Q41" s="18"/>
      <c r="R41" s="16"/>
      <c r="S41" s="17"/>
      <c r="T41" s="17"/>
      <c r="U41" s="45"/>
      <c r="V41" s="43"/>
      <c r="W41" s="17"/>
      <c r="X41" s="17"/>
      <c r="Y41" s="18"/>
      <c r="Z41" s="16">
        <v>2</v>
      </c>
      <c r="AA41" s="17">
        <v>2</v>
      </c>
      <c r="AB41" s="17" t="s">
        <v>14</v>
      </c>
      <c r="AC41" s="74">
        <v>4</v>
      </c>
      <c r="AD41" s="43"/>
      <c r="AE41" s="17"/>
      <c r="AF41" s="17"/>
      <c r="AG41" s="18"/>
      <c r="AH41" s="167"/>
    </row>
    <row r="42" spans="1:34" x14ac:dyDescent="0.25">
      <c r="A42" s="137">
        <v>38</v>
      </c>
      <c r="B42" s="296"/>
      <c r="C42" s="161" t="s">
        <v>54</v>
      </c>
      <c r="D42" s="227" t="s">
        <v>168</v>
      </c>
      <c r="E42" s="167" t="s">
        <v>103</v>
      </c>
      <c r="F42" s="43"/>
      <c r="G42" s="17"/>
      <c r="H42" s="17"/>
      <c r="I42" s="18"/>
      <c r="J42" s="16"/>
      <c r="K42" s="17"/>
      <c r="L42" s="17"/>
      <c r="M42" s="45"/>
      <c r="N42" s="43"/>
      <c r="O42" s="17"/>
      <c r="P42" s="30"/>
      <c r="Q42" s="18"/>
      <c r="R42" s="16"/>
      <c r="S42" s="17"/>
      <c r="T42" s="17"/>
      <c r="U42" s="45"/>
      <c r="V42" s="43"/>
      <c r="W42" s="17"/>
      <c r="X42" s="17"/>
      <c r="Y42" s="18"/>
      <c r="Z42" s="16"/>
      <c r="AA42" s="17"/>
      <c r="AB42" s="17"/>
      <c r="AC42" s="74"/>
      <c r="AD42" s="43">
        <v>0</v>
      </c>
      <c r="AE42" s="17">
        <v>4</v>
      </c>
      <c r="AF42" s="17" t="s">
        <v>14</v>
      </c>
      <c r="AG42" s="18">
        <v>4</v>
      </c>
      <c r="AH42" s="167" t="s">
        <v>102</v>
      </c>
    </row>
    <row r="43" spans="1:34" x14ac:dyDescent="0.25">
      <c r="A43" s="136">
        <v>39</v>
      </c>
      <c r="B43" s="296"/>
      <c r="C43" s="56" t="s">
        <v>44</v>
      </c>
      <c r="D43" s="227" t="s">
        <v>169</v>
      </c>
      <c r="E43" s="167" t="s">
        <v>104</v>
      </c>
      <c r="F43" s="43"/>
      <c r="G43" s="17"/>
      <c r="H43" s="17"/>
      <c r="I43" s="18"/>
      <c r="J43" s="16"/>
      <c r="K43" s="17"/>
      <c r="L43" s="17"/>
      <c r="M43" s="45"/>
      <c r="N43" s="43"/>
      <c r="O43" s="17"/>
      <c r="P43" s="30"/>
      <c r="Q43" s="18"/>
      <c r="R43" s="16"/>
      <c r="S43" s="17"/>
      <c r="T43" s="17"/>
      <c r="U43" s="45"/>
      <c r="V43" s="43"/>
      <c r="W43" s="17"/>
      <c r="X43" s="17"/>
      <c r="Y43" s="18"/>
      <c r="Z43" s="16">
        <v>2</v>
      </c>
      <c r="AA43" s="17">
        <v>4</v>
      </c>
      <c r="AB43" s="17" t="s">
        <v>14</v>
      </c>
      <c r="AC43" s="74">
        <v>6</v>
      </c>
      <c r="AD43" s="43"/>
      <c r="AE43" s="17"/>
      <c r="AF43" s="17"/>
      <c r="AG43" s="18"/>
      <c r="AH43" s="201"/>
    </row>
    <row r="44" spans="1:34" ht="15.75" thickBot="1" x14ac:dyDescent="0.3">
      <c r="A44" s="137">
        <v>40</v>
      </c>
      <c r="B44" s="297"/>
      <c r="C44" s="56" t="s">
        <v>45</v>
      </c>
      <c r="D44" s="231" t="s">
        <v>169</v>
      </c>
      <c r="E44" s="169" t="s">
        <v>105</v>
      </c>
      <c r="F44" s="19"/>
      <c r="G44" s="20"/>
      <c r="H44" s="20"/>
      <c r="I44" s="21"/>
      <c r="J44" s="22"/>
      <c r="K44" s="20"/>
      <c r="L44" s="20"/>
      <c r="M44" s="37"/>
      <c r="N44" s="19"/>
      <c r="O44" s="20"/>
      <c r="P44" s="144"/>
      <c r="Q44" s="21"/>
      <c r="R44" s="22"/>
      <c r="S44" s="20"/>
      <c r="T44" s="20"/>
      <c r="U44" s="37"/>
      <c r="V44" s="19"/>
      <c r="W44" s="20"/>
      <c r="X44" s="20"/>
      <c r="Y44" s="21"/>
      <c r="Z44" s="22"/>
      <c r="AA44" s="20"/>
      <c r="AB44" s="20"/>
      <c r="AC44" s="93"/>
      <c r="AD44" s="19">
        <v>2</v>
      </c>
      <c r="AE44" s="20">
        <v>4</v>
      </c>
      <c r="AF44" s="20" t="s">
        <v>14</v>
      </c>
      <c r="AG44" s="21">
        <v>6</v>
      </c>
      <c r="AH44" s="179" t="s">
        <v>104</v>
      </c>
    </row>
    <row r="45" spans="1:34" ht="15.75" thickBot="1" x14ac:dyDescent="0.3">
      <c r="A45" s="136">
        <v>41</v>
      </c>
      <c r="B45" s="133"/>
      <c r="C45" s="65" t="s">
        <v>42</v>
      </c>
      <c r="D45" s="65"/>
      <c r="E45" s="180" t="s">
        <v>106</v>
      </c>
      <c r="F45" s="32"/>
      <c r="G45" s="33"/>
      <c r="H45" s="33"/>
      <c r="I45" s="34"/>
      <c r="J45" s="32"/>
      <c r="K45" s="33"/>
      <c r="L45" s="33"/>
      <c r="M45" s="34"/>
      <c r="N45" s="32"/>
      <c r="O45" s="33"/>
      <c r="P45" s="146"/>
      <c r="Q45" s="34"/>
      <c r="R45" s="32"/>
      <c r="S45" s="33"/>
      <c r="T45" s="33"/>
      <c r="U45" s="34"/>
      <c r="V45" s="32"/>
      <c r="W45" s="33"/>
      <c r="X45" s="33"/>
      <c r="Y45" s="34"/>
      <c r="Z45" s="32"/>
      <c r="AA45" s="33"/>
      <c r="AB45" s="33"/>
      <c r="AC45" s="34"/>
      <c r="AD45" s="32">
        <v>0</v>
      </c>
      <c r="AE45" s="33">
        <v>10</v>
      </c>
      <c r="AF45" s="33" t="s">
        <v>14</v>
      </c>
      <c r="AG45" s="34">
        <v>15</v>
      </c>
      <c r="AH45" s="190" t="s">
        <v>104</v>
      </c>
    </row>
    <row r="46" spans="1:34" ht="15.75" thickBot="1" x14ac:dyDescent="0.3">
      <c r="A46" s="137">
        <v>42</v>
      </c>
      <c r="B46" s="134"/>
      <c r="C46" s="2" t="s">
        <v>33</v>
      </c>
      <c r="D46" s="205"/>
      <c r="E46" s="57"/>
      <c r="F46" s="13"/>
      <c r="G46" s="14"/>
      <c r="H46" s="14"/>
      <c r="I46" s="15"/>
      <c r="J46" s="13"/>
      <c r="K46" s="14"/>
      <c r="L46" s="72"/>
      <c r="M46" s="117">
        <v>2</v>
      </c>
      <c r="N46" s="118"/>
      <c r="O46" s="119"/>
      <c r="P46" s="147"/>
      <c r="Q46" s="117">
        <v>2</v>
      </c>
      <c r="R46" s="118"/>
      <c r="S46" s="119"/>
      <c r="T46" s="119"/>
      <c r="U46" s="117">
        <v>2</v>
      </c>
      <c r="V46" s="118"/>
      <c r="W46" s="119"/>
      <c r="X46" s="119"/>
      <c r="Y46" s="117">
        <v>2</v>
      </c>
      <c r="Z46" s="118"/>
      <c r="AA46" s="119"/>
      <c r="AB46" s="119"/>
      <c r="AC46" s="117">
        <v>2</v>
      </c>
      <c r="AD46" s="83"/>
      <c r="AE46" s="14"/>
      <c r="AF46" s="14"/>
      <c r="AG46" s="15"/>
      <c r="AH46" s="198"/>
    </row>
    <row r="47" spans="1:34" ht="15.75" thickBot="1" x14ac:dyDescent="0.3">
      <c r="A47" s="136">
        <v>43</v>
      </c>
      <c r="B47" s="133"/>
      <c r="C47" s="55" t="s">
        <v>49</v>
      </c>
      <c r="D47" s="55"/>
      <c r="E47" s="179" t="s">
        <v>115</v>
      </c>
      <c r="F47" s="19"/>
      <c r="G47" s="20"/>
      <c r="H47" s="20"/>
      <c r="I47" s="21"/>
      <c r="J47" s="22"/>
      <c r="K47" s="20"/>
      <c r="L47" s="20"/>
      <c r="M47" s="21"/>
      <c r="N47" s="22"/>
      <c r="O47" s="20"/>
      <c r="P47" s="144"/>
      <c r="Q47" s="37"/>
      <c r="R47" s="38"/>
      <c r="S47" s="39"/>
      <c r="T47" s="39"/>
      <c r="U47" s="40"/>
      <c r="V47" s="19"/>
      <c r="W47" s="20"/>
      <c r="X47" s="20"/>
      <c r="Y47" s="21"/>
      <c r="Z47" s="286" t="s">
        <v>16</v>
      </c>
      <c r="AA47" s="287"/>
      <c r="AB47" s="287"/>
      <c r="AC47" s="288"/>
      <c r="AD47" s="22"/>
      <c r="AE47" s="20"/>
      <c r="AF47" s="20"/>
      <c r="AG47" s="21"/>
      <c r="AH47" s="54"/>
    </row>
    <row r="48" spans="1:34" x14ac:dyDescent="0.25">
      <c r="A48" s="41"/>
      <c r="B48" s="36"/>
      <c r="C48" s="36"/>
      <c r="D48" s="3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148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36"/>
    </row>
    <row r="49" spans="1:52" x14ac:dyDescent="0.25">
      <c r="A49" s="41"/>
      <c r="B49" s="36"/>
      <c r="C49" s="36"/>
      <c r="D49" s="36"/>
      <c r="E49" s="60" t="s">
        <v>17</v>
      </c>
      <c r="F49" s="43">
        <f>SUM(F5:F46)</f>
        <v>14</v>
      </c>
      <c r="G49" s="17">
        <f>SUM(G5:G46)</f>
        <v>13</v>
      </c>
      <c r="H49" s="17"/>
      <c r="I49" s="45">
        <f>SUM(I5:I46)</f>
        <v>30</v>
      </c>
      <c r="J49" s="98">
        <f>SUM(J5:J46)</f>
        <v>10</v>
      </c>
      <c r="K49" s="99">
        <f>SUM(K5:K46)</f>
        <v>15</v>
      </c>
      <c r="L49" s="17"/>
      <c r="M49" s="45">
        <f>SUM(M5:M46)</f>
        <v>27</v>
      </c>
      <c r="N49" s="98">
        <f>SUM(N5:N46)</f>
        <v>16</v>
      </c>
      <c r="O49" s="99">
        <f>SUM(O5:O46)</f>
        <v>11</v>
      </c>
      <c r="P49" s="30"/>
      <c r="Q49" s="18">
        <f>SUM(Q5:Q46)</f>
        <v>30</v>
      </c>
      <c r="R49" s="100">
        <f>SUM(R5:R46)</f>
        <v>14</v>
      </c>
      <c r="S49" s="101">
        <f>SUM(S5:S46)</f>
        <v>13</v>
      </c>
      <c r="T49" s="30"/>
      <c r="U49" s="74">
        <f>SUM(U5:U46)</f>
        <v>31</v>
      </c>
      <c r="V49" s="79">
        <f>SUM(V5:V46)</f>
        <v>15</v>
      </c>
      <c r="W49" s="30">
        <f>SUM(W5:W46)</f>
        <v>9</v>
      </c>
      <c r="X49" s="30"/>
      <c r="Y49" s="31">
        <f>SUM(Y5:Y46)</f>
        <v>29</v>
      </c>
      <c r="Z49" s="29">
        <f>SUM(Z5:Z46)</f>
        <v>14</v>
      </c>
      <c r="AA49" s="30">
        <f>SUM(AA5:AA46)</f>
        <v>11</v>
      </c>
      <c r="AB49" s="30"/>
      <c r="AC49" s="74">
        <f>SUM(AC5:AC46)</f>
        <v>30</v>
      </c>
      <c r="AD49" s="43">
        <f>SUM(AD5:AD46)</f>
        <v>6</v>
      </c>
      <c r="AE49" s="17">
        <f>SUM(AE5:AE46)</f>
        <v>21</v>
      </c>
      <c r="AF49" s="17"/>
      <c r="AG49" s="18">
        <f>SUM(AG5:AG46)</f>
        <v>33</v>
      </c>
      <c r="AH49" s="44" t="s">
        <v>32</v>
      </c>
    </row>
    <row r="50" spans="1:52" x14ac:dyDescent="0.25">
      <c r="A50" s="41"/>
      <c r="B50" s="36"/>
      <c r="C50" s="102"/>
      <c r="D50" s="102"/>
      <c r="E50" s="45" t="s">
        <v>18</v>
      </c>
      <c r="F50" s="43"/>
      <c r="G50" s="17"/>
      <c r="H50" s="17">
        <f>COUNTIF(H5:H46,"k")</f>
        <v>3</v>
      </c>
      <c r="I50" s="45"/>
      <c r="J50" s="43"/>
      <c r="K50" s="17"/>
      <c r="L50" s="30">
        <f>COUNTIF(L5:L46,"k")</f>
        <v>2</v>
      </c>
      <c r="M50" s="45"/>
      <c r="N50" s="43"/>
      <c r="O50" s="17"/>
      <c r="P50" s="30">
        <f>COUNTIF(P5:P46,"k")</f>
        <v>4</v>
      </c>
      <c r="Q50" s="18"/>
      <c r="R50" s="29"/>
      <c r="S50" s="30"/>
      <c r="T50" s="30">
        <f>COUNTIF(T5:T46,"k")</f>
        <v>2</v>
      </c>
      <c r="U50" s="74"/>
      <c r="V50" s="79"/>
      <c r="W50" s="30"/>
      <c r="X50" s="30">
        <f>COUNTIF(X5:X46,"k")</f>
        <v>3</v>
      </c>
      <c r="Y50" s="31"/>
      <c r="Z50" s="16"/>
      <c r="AA50" s="17"/>
      <c r="AB50" s="17">
        <f>COUNTIF(AB5:AB46,"k")</f>
        <v>3</v>
      </c>
      <c r="AC50" s="45"/>
      <c r="AD50" s="43"/>
      <c r="AE50" s="17"/>
      <c r="AF50" s="17">
        <f>COUNTIF(AF5:AF46,"k")</f>
        <v>1</v>
      </c>
      <c r="AG50" s="18"/>
      <c r="AH50" s="46">
        <f>+I49+M49+Q49+U49+Y49+AC49+AG49</f>
        <v>210</v>
      </c>
    </row>
    <row r="51" spans="1:52" x14ac:dyDescent="0.25">
      <c r="A51" s="47"/>
      <c r="B51" s="48"/>
      <c r="C51" s="92" t="s">
        <v>41</v>
      </c>
      <c r="D51" s="92"/>
      <c r="E51" s="45" t="s">
        <v>19</v>
      </c>
      <c r="F51" s="43"/>
      <c r="G51" s="17"/>
      <c r="H51" s="17">
        <f>COUNTIF(H5:H46,"é")</f>
        <v>3</v>
      </c>
      <c r="I51" s="45"/>
      <c r="J51" s="43"/>
      <c r="K51" s="17"/>
      <c r="L51" s="30">
        <f>COUNTIF(L5:L46,"é")</f>
        <v>3</v>
      </c>
      <c r="M51" s="45"/>
      <c r="N51" s="43"/>
      <c r="O51" s="17"/>
      <c r="P51" s="17">
        <v>2</v>
      </c>
      <c r="Q51" s="18"/>
      <c r="R51" s="29"/>
      <c r="S51" s="30"/>
      <c r="T51" s="30">
        <f>COUNTIF(T5:T46,"é")</f>
        <v>4</v>
      </c>
      <c r="U51" s="74"/>
      <c r="V51" s="79"/>
      <c r="W51" s="30"/>
      <c r="X51" s="30">
        <f>COUNTIF(X5:X46,"é")</f>
        <v>4</v>
      </c>
      <c r="Y51" s="31"/>
      <c r="Z51" s="16"/>
      <c r="AA51" s="17"/>
      <c r="AB51" s="17">
        <f>COUNTIF(AB5:AB46,"é")</f>
        <v>3</v>
      </c>
      <c r="AC51" s="45"/>
      <c r="AD51" s="43"/>
      <c r="AE51" s="17"/>
      <c r="AF51" s="30">
        <f>COUNTIF(AF5:AF46,"é")</f>
        <v>4</v>
      </c>
      <c r="AG51" s="18"/>
      <c r="AH51" s="49" t="s">
        <v>27</v>
      </c>
    </row>
    <row r="52" spans="1:52" x14ac:dyDescent="0.25">
      <c r="A52" s="47"/>
      <c r="B52" s="48"/>
      <c r="C52" s="48"/>
      <c r="D52" s="48"/>
      <c r="E52" s="42" t="s">
        <v>66</v>
      </c>
      <c r="F52" s="42">
        <v>27</v>
      </c>
      <c r="G52" s="42"/>
      <c r="H52" s="42"/>
      <c r="I52" s="42"/>
      <c r="J52" s="42">
        <v>25</v>
      </c>
      <c r="K52" s="42"/>
      <c r="L52" s="42"/>
      <c r="M52" s="42"/>
      <c r="N52" s="42">
        <v>27</v>
      </c>
      <c r="O52" s="42"/>
      <c r="P52" s="42"/>
      <c r="Q52" s="42"/>
      <c r="R52" s="42">
        <v>26</v>
      </c>
      <c r="S52" s="42"/>
      <c r="T52" s="42"/>
      <c r="U52" s="42"/>
      <c r="V52" s="42">
        <v>25</v>
      </c>
      <c r="W52" s="42"/>
      <c r="X52" s="42"/>
      <c r="Y52" s="42"/>
      <c r="Z52" s="42">
        <v>25</v>
      </c>
      <c r="AA52" s="42"/>
      <c r="AB52" s="42"/>
      <c r="AC52" s="42"/>
      <c r="AD52" s="42">
        <v>27</v>
      </c>
      <c r="AE52" s="42"/>
      <c r="AF52" s="42"/>
      <c r="AG52" s="42"/>
      <c r="AH52" s="50">
        <f>SUM(F49,G49,J49,K49,N49,O49,R49,S49,V49,W49,Z49,AA49,AD49,AE49)</f>
        <v>182</v>
      </c>
    </row>
    <row r="53" spans="1:52" x14ac:dyDescent="0.25">
      <c r="A53" s="47"/>
      <c r="B53" s="48"/>
      <c r="C53" s="48"/>
      <c r="D53" s="4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202"/>
    </row>
    <row r="54" spans="1:52" ht="50.1" customHeight="1" x14ac:dyDescent="0.25">
      <c r="A54" s="9"/>
      <c r="C54" s="318" t="s">
        <v>128</v>
      </c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</row>
    <row r="55" spans="1:52" x14ac:dyDescent="0.25">
      <c r="A55" s="9"/>
      <c r="C55" s="52"/>
      <c r="D55" s="52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</row>
    <row r="56" spans="1:52" s="152" customFormat="1" x14ac:dyDescent="0.25">
      <c r="A56" s="151"/>
      <c r="B56" s="186" t="s">
        <v>69</v>
      </c>
      <c r="C56" s="153"/>
      <c r="D56" s="15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I56" s="8"/>
    </row>
    <row r="57" spans="1:52" s="152" customFormat="1" x14ac:dyDescent="0.25">
      <c r="A57" s="151"/>
      <c r="B57" s="187" t="s">
        <v>70</v>
      </c>
      <c r="C57" s="149"/>
      <c r="D57" s="149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I57" s="8"/>
    </row>
    <row r="58" spans="1:52" s="152" customFormat="1" x14ac:dyDescent="0.25">
      <c r="A58" s="151"/>
      <c r="B58" s="187" t="s">
        <v>71</v>
      </c>
      <c r="C58" s="149"/>
      <c r="D58" s="149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I58" s="8"/>
    </row>
    <row r="59" spans="1:52" s="152" customFormat="1" x14ac:dyDescent="0.25">
      <c r="A59" s="151"/>
      <c r="B59" s="187" t="s">
        <v>72</v>
      </c>
      <c r="C59" s="149"/>
      <c r="D59" s="149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I59" s="8"/>
    </row>
    <row r="60" spans="1:52" s="152" customFormat="1" x14ac:dyDescent="0.25">
      <c r="A60" s="151"/>
      <c r="B60" s="187" t="s">
        <v>117</v>
      </c>
      <c r="C60" s="188"/>
      <c r="D60" s="188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I60" s="8"/>
    </row>
    <row r="61" spans="1:52" s="155" customFormat="1" x14ac:dyDescent="0.25">
      <c r="A61" s="154"/>
      <c r="C61" s="156"/>
      <c r="D61" s="156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I61" s="8"/>
    </row>
    <row r="62" spans="1:52" x14ac:dyDescent="0.25">
      <c r="A62" s="9"/>
      <c r="C62" s="283" t="s">
        <v>250</v>
      </c>
      <c r="D62" s="52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</row>
    <row r="63" spans="1:52" x14ac:dyDescent="0.25">
      <c r="A63" s="9"/>
      <c r="C63" s="52"/>
      <c r="D63" s="52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</row>
    <row r="64" spans="1:52" x14ac:dyDescent="0.25">
      <c r="A64" s="9"/>
      <c r="C64" s="52"/>
      <c r="D64" s="52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</row>
    <row r="65" spans="1:33" x14ac:dyDescent="0.25">
      <c r="A65" s="9"/>
      <c r="C65" s="284" t="s">
        <v>251</v>
      </c>
      <c r="D65" s="203"/>
      <c r="E65" s="285" t="s">
        <v>28</v>
      </c>
      <c r="F65" s="285"/>
      <c r="G65" s="285"/>
      <c r="H65" s="285"/>
      <c r="I65" s="285"/>
      <c r="J65" s="285"/>
      <c r="K65" s="285"/>
      <c r="L65" s="285"/>
      <c r="M65" s="285"/>
      <c r="N65" s="125"/>
      <c r="O65" s="125"/>
      <c r="P65" s="125"/>
      <c r="Q65" s="285" t="s">
        <v>122</v>
      </c>
      <c r="R65" s="285"/>
      <c r="S65" s="285"/>
      <c r="T65" s="285"/>
      <c r="U65" s="285"/>
      <c r="V65" s="285"/>
      <c r="W65" s="285"/>
      <c r="X65" s="285"/>
      <c r="Y65" s="285"/>
      <c r="Z65" s="125"/>
      <c r="AA65" s="125"/>
      <c r="AB65" s="125"/>
      <c r="AC65" s="125"/>
      <c r="AD65" s="125"/>
      <c r="AE65" s="125"/>
      <c r="AF65" s="125"/>
      <c r="AG65" s="125"/>
    </row>
    <row r="66" spans="1:33" x14ac:dyDescent="0.25">
      <c r="A66" s="9"/>
      <c r="C66" s="182" t="s">
        <v>24</v>
      </c>
      <c r="D66" s="203"/>
      <c r="E66" s="285" t="s">
        <v>25</v>
      </c>
      <c r="F66" s="285"/>
      <c r="G66" s="285"/>
      <c r="H66" s="285"/>
      <c r="I66" s="285"/>
      <c r="J66" s="285"/>
      <c r="K66" s="285"/>
      <c r="L66" s="285"/>
      <c r="M66" s="285"/>
      <c r="N66" s="125"/>
      <c r="O66" s="125"/>
      <c r="P66" s="125"/>
      <c r="Q66" s="285" t="s">
        <v>123</v>
      </c>
      <c r="R66" s="285"/>
      <c r="S66" s="285"/>
      <c r="T66" s="285"/>
      <c r="U66" s="285"/>
      <c r="V66" s="285"/>
      <c r="W66" s="285"/>
      <c r="X66" s="285"/>
      <c r="Y66" s="285"/>
      <c r="Z66" s="125"/>
      <c r="AA66" s="125"/>
      <c r="AB66" s="125"/>
      <c r="AC66" s="125"/>
      <c r="AD66" s="125"/>
      <c r="AE66" s="125"/>
      <c r="AF66" s="125"/>
      <c r="AG66" s="125"/>
    </row>
    <row r="67" spans="1:33" ht="15.75" thickBot="1" x14ac:dyDescent="0.3"/>
    <row r="68" spans="1:33" ht="23.25" x14ac:dyDescent="0.25">
      <c r="A68" s="275" t="s">
        <v>3</v>
      </c>
      <c r="B68" s="276" t="s">
        <v>216</v>
      </c>
      <c r="C68" s="277" t="s">
        <v>217</v>
      </c>
      <c r="D68" s="319" t="s">
        <v>218</v>
      </c>
      <c r="E68" s="320"/>
    </row>
    <row r="69" spans="1:33" ht="23.25" x14ac:dyDescent="0.25">
      <c r="A69" s="278" t="s">
        <v>157</v>
      </c>
      <c r="B69" s="271" t="s">
        <v>200</v>
      </c>
      <c r="C69" s="271" t="s">
        <v>203</v>
      </c>
      <c r="D69" s="308" t="s">
        <v>201</v>
      </c>
      <c r="E69" s="309"/>
    </row>
    <row r="70" spans="1:33" x14ac:dyDescent="0.25">
      <c r="A70" s="278" t="s">
        <v>158</v>
      </c>
      <c r="B70" s="272" t="s">
        <v>202</v>
      </c>
      <c r="C70" s="271" t="s">
        <v>204</v>
      </c>
      <c r="D70" s="308" t="s">
        <v>205</v>
      </c>
      <c r="E70" s="309"/>
    </row>
    <row r="71" spans="1:33" ht="22.5" x14ac:dyDescent="0.25">
      <c r="A71" s="278" t="s">
        <v>160</v>
      </c>
      <c r="B71" s="272" t="s">
        <v>239</v>
      </c>
      <c r="C71" s="272" t="s">
        <v>15</v>
      </c>
      <c r="D71" s="308" t="s">
        <v>247</v>
      </c>
      <c r="E71" s="309"/>
    </row>
    <row r="72" spans="1:33" ht="33.75" x14ac:dyDescent="0.25">
      <c r="A72" s="278">
        <v>31</v>
      </c>
      <c r="B72" s="272" t="s">
        <v>219</v>
      </c>
      <c r="C72" s="271" t="s">
        <v>46</v>
      </c>
      <c r="D72" s="310" t="s">
        <v>246</v>
      </c>
      <c r="E72" s="311"/>
    </row>
    <row r="73" spans="1:33" ht="33.75" x14ac:dyDescent="0.25">
      <c r="A73" s="278" t="s">
        <v>199</v>
      </c>
      <c r="B73" s="272" t="s">
        <v>220</v>
      </c>
      <c r="C73" s="271" t="s">
        <v>48</v>
      </c>
      <c r="D73" s="312" t="s">
        <v>245</v>
      </c>
      <c r="E73" s="313"/>
    </row>
    <row r="74" spans="1:33" ht="22.5" x14ac:dyDescent="0.25">
      <c r="A74" s="278" t="s">
        <v>195</v>
      </c>
      <c r="B74" s="273" t="s">
        <v>244</v>
      </c>
      <c r="C74" s="271" t="s">
        <v>241</v>
      </c>
      <c r="D74" s="312" t="s">
        <v>243</v>
      </c>
      <c r="E74" s="313"/>
    </row>
    <row r="75" spans="1:33" ht="22.5" x14ac:dyDescent="0.25">
      <c r="A75" s="278" t="s">
        <v>196</v>
      </c>
      <c r="B75" s="272" t="s">
        <v>221</v>
      </c>
      <c r="C75" s="271" t="s">
        <v>76</v>
      </c>
      <c r="D75" s="312" t="s">
        <v>242</v>
      </c>
      <c r="E75" s="313"/>
    </row>
    <row r="76" spans="1:33" ht="33.75" x14ac:dyDescent="0.25">
      <c r="A76" s="278" t="s">
        <v>197</v>
      </c>
      <c r="B76" s="272" t="s">
        <v>222</v>
      </c>
      <c r="C76" s="271" t="s">
        <v>240</v>
      </c>
      <c r="D76" s="312" t="s">
        <v>242</v>
      </c>
      <c r="E76" s="313"/>
    </row>
    <row r="77" spans="1:33" x14ac:dyDescent="0.25">
      <c r="A77" s="278" t="s">
        <v>206</v>
      </c>
      <c r="B77" s="271" t="s">
        <v>207</v>
      </c>
      <c r="C77" s="271" t="s">
        <v>208</v>
      </c>
      <c r="D77" s="314" t="s">
        <v>209</v>
      </c>
      <c r="E77" s="315"/>
    </row>
    <row r="78" spans="1:33" ht="23.25" x14ac:dyDescent="0.25">
      <c r="A78" s="278" t="s">
        <v>159</v>
      </c>
      <c r="B78" s="271" t="s">
        <v>210</v>
      </c>
      <c r="C78" s="271" t="s">
        <v>211</v>
      </c>
      <c r="D78" s="314" t="s">
        <v>212</v>
      </c>
      <c r="E78" s="315"/>
    </row>
    <row r="79" spans="1:33" ht="34.5" x14ac:dyDescent="0.25">
      <c r="A79" s="278" t="s">
        <v>161</v>
      </c>
      <c r="B79" s="271" t="s">
        <v>213</v>
      </c>
      <c r="C79" s="271" t="s">
        <v>214</v>
      </c>
      <c r="D79" s="314" t="s">
        <v>215</v>
      </c>
      <c r="E79" s="315"/>
    </row>
    <row r="80" spans="1:33" ht="45.75" x14ac:dyDescent="0.25">
      <c r="A80" s="278" t="s">
        <v>162</v>
      </c>
      <c r="B80" s="271" t="s">
        <v>223</v>
      </c>
      <c r="C80" s="272" t="s">
        <v>224</v>
      </c>
      <c r="D80" s="281" t="s">
        <v>238</v>
      </c>
      <c r="E80" s="282"/>
    </row>
    <row r="81" spans="1:5" ht="34.5" x14ac:dyDescent="0.25">
      <c r="A81" s="278" t="s">
        <v>163</v>
      </c>
      <c r="B81" s="271" t="s">
        <v>225</v>
      </c>
      <c r="C81" s="272" t="s">
        <v>229</v>
      </c>
      <c r="D81" s="314" t="s">
        <v>209</v>
      </c>
      <c r="E81" s="315"/>
    </row>
    <row r="82" spans="1:5" ht="34.5" x14ac:dyDescent="0.25">
      <c r="A82" s="278" t="s">
        <v>165</v>
      </c>
      <c r="B82" s="271" t="s">
        <v>226</v>
      </c>
      <c r="C82" s="272" t="s">
        <v>230</v>
      </c>
      <c r="D82" s="314" t="s">
        <v>212</v>
      </c>
      <c r="E82" s="315"/>
    </row>
    <row r="83" spans="1:5" ht="34.5" x14ac:dyDescent="0.25">
      <c r="A83" s="278" t="s">
        <v>164</v>
      </c>
      <c r="B83" s="271" t="s">
        <v>227</v>
      </c>
      <c r="C83" s="272" t="s">
        <v>231</v>
      </c>
      <c r="D83" s="314" t="s">
        <v>212</v>
      </c>
      <c r="E83" s="315"/>
    </row>
    <row r="84" spans="1:5" ht="34.5" x14ac:dyDescent="0.25">
      <c r="A84" s="278" t="s">
        <v>167</v>
      </c>
      <c r="B84" s="271" t="s">
        <v>228</v>
      </c>
      <c r="C84" s="272" t="s">
        <v>232</v>
      </c>
      <c r="D84" s="308" t="s">
        <v>28</v>
      </c>
      <c r="E84" s="309"/>
    </row>
    <row r="85" spans="1:5" ht="57" x14ac:dyDescent="0.25">
      <c r="A85" s="278" t="s">
        <v>166</v>
      </c>
      <c r="B85" s="271" t="s">
        <v>233</v>
      </c>
      <c r="C85" s="272" t="s">
        <v>234</v>
      </c>
      <c r="D85" s="308" t="s">
        <v>28</v>
      </c>
      <c r="E85" s="309"/>
    </row>
    <row r="86" spans="1:5" ht="35.25" thickBot="1" x14ac:dyDescent="0.3">
      <c r="A86" s="279" t="s">
        <v>169</v>
      </c>
      <c r="B86" s="274" t="s">
        <v>236</v>
      </c>
      <c r="C86" s="280" t="s">
        <v>237</v>
      </c>
      <c r="D86" s="316" t="s">
        <v>238</v>
      </c>
      <c r="E86" s="317"/>
    </row>
  </sheetData>
  <mergeCells count="37">
    <mergeCell ref="D84:E84"/>
    <mergeCell ref="D85:E85"/>
    <mergeCell ref="D86:E86"/>
    <mergeCell ref="D78:E78"/>
    <mergeCell ref="D79:E79"/>
    <mergeCell ref="D81:E81"/>
    <mergeCell ref="D82:E82"/>
    <mergeCell ref="D83:E83"/>
    <mergeCell ref="D73:E73"/>
    <mergeCell ref="D74:E74"/>
    <mergeCell ref="D75:E75"/>
    <mergeCell ref="D76:E76"/>
    <mergeCell ref="D77:E77"/>
    <mergeCell ref="D68:E68"/>
    <mergeCell ref="D69:E69"/>
    <mergeCell ref="D70:E70"/>
    <mergeCell ref="D71:E71"/>
    <mergeCell ref="D72:E72"/>
    <mergeCell ref="B5:B12"/>
    <mergeCell ref="B13:B16"/>
    <mergeCell ref="Q66:Y66"/>
    <mergeCell ref="B17:B35"/>
    <mergeCell ref="B36:B44"/>
    <mergeCell ref="Z47:AC47"/>
    <mergeCell ref="C54:AH54"/>
    <mergeCell ref="Q65:Y65"/>
    <mergeCell ref="E65:M65"/>
    <mergeCell ref="E66:M66"/>
    <mergeCell ref="F1:V1"/>
    <mergeCell ref="AD1:AH1"/>
    <mergeCell ref="F4:I4"/>
    <mergeCell ref="J4:M4"/>
    <mergeCell ref="N4:Q4"/>
    <mergeCell ref="R4:U4"/>
    <mergeCell ref="V4:Y4"/>
    <mergeCell ref="Z4:AC4"/>
    <mergeCell ref="AD4:AG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5"/>
  <sheetViews>
    <sheetView workbookViewId="0">
      <selection activeCell="B1" sqref="B1:E19"/>
    </sheetView>
  </sheetViews>
  <sheetFormatPr defaultRowHeight="15" x14ac:dyDescent="0.25"/>
  <cols>
    <col min="2" max="2" width="22.7109375" customWidth="1"/>
    <col min="3" max="3" width="33.140625" customWidth="1"/>
    <col min="4" max="4" width="35.7109375" customWidth="1"/>
    <col min="5" max="5" width="24.7109375" customWidth="1"/>
    <col min="6" max="6" width="7.7109375" customWidth="1"/>
    <col min="7" max="7" width="25.28515625" customWidth="1"/>
    <col min="8" max="8" width="22" customWidth="1"/>
    <col min="11" max="11" width="28.42578125" customWidth="1"/>
    <col min="12" max="12" width="15" customWidth="1"/>
    <col min="13" max="13" width="21.42578125" customWidth="1"/>
  </cols>
  <sheetData>
    <row r="1" spans="2:5" s="249" customFormat="1" ht="15.75" thickBot="1" x14ac:dyDescent="0.3">
      <c r="B1" s="267" t="s">
        <v>3</v>
      </c>
      <c r="C1" s="268" t="s">
        <v>216</v>
      </c>
      <c r="D1" s="269" t="s">
        <v>217</v>
      </c>
      <c r="E1" s="270" t="s">
        <v>218</v>
      </c>
    </row>
    <row r="2" spans="2:5" s="249" customFormat="1" ht="26.25" x14ac:dyDescent="0.25">
      <c r="B2" s="264" t="s">
        <v>157</v>
      </c>
      <c r="C2" s="265" t="s">
        <v>200</v>
      </c>
      <c r="D2" s="265" t="s">
        <v>203</v>
      </c>
      <c r="E2" s="266" t="s">
        <v>201</v>
      </c>
    </row>
    <row r="3" spans="2:5" s="249" customFormat="1" x14ac:dyDescent="0.25">
      <c r="B3" s="255" t="s">
        <v>158</v>
      </c>
      <c r="C3" s="252" t="s">
        <v>202</v>
      </c>
      <c r="D3" s="253" t="s">
        <v>204</v>
      </c>
      <c r="E3" s="256" t="s">
        <v>205</v>
      </c>
    </row>
    <row r="4" spans="2:5" s="251" customFormat="1" x14ac:dyDescent="0.25">
      <c r="B4" s="255" t="s">
        <v>160</v>
      </c>
      <c r="C4" s="252" t="s">
        <v>239</v>
      </c>
      <c r="D4" s="252" t="s">
        <v>15</v>
      </c>
      <c r="E4" s="256" t="s">
        <v>247</v>
      </c>
    </row>
    <row r="5" spans="2:5" s="251" customFormat="1" x14ac:dyDescent="0.25">
      <c r="B5" s="255">
        <v>31</v>
      </c>
      <c r="C5" s="252" t="s">
        <v>219</v>
      </c>
      <c r="D5" s="253" t="s">
        <v>46</v>
      </c>
      <c r="E5" s="257" t="s">
        <v>246</v>
      </c>
    </row>
    <row r="6" spans="2:5" s="251" customFormat="1" x14ac:dyDescent="0.25">
      <c r="B6" s="255" t="s">
        <v>199</v>
      </c>
      <c r="C6" s="252" t="s">
        <v>220</v>
      </c>
      <c r="D6" s="253" t="s">
        <v>48</v>
      </c>
      <c r="E6" s="258" t="s">
        <v>245</v>
      </c>
    </row>
    <row r="7" spans="2:5" s="251" customFormat="1" x14ac:dyDescent="0.25">
      <c r="B7" s="255" t="s">
        <v>195</v>
      </c>
      <c r="C7" s="254" t="s">
        <v>244</v>
      </c>
      <c r="D7" s="253" t="s">
        <v>241</v>
      </c>
      <c r="E7" s="258" t="s">
        <v>243</v>
      </c>
    </row>
    <row r="8" spans="2:5" s="251" customFormat="1" ht="26.25" x14ac:dyDescent="0.25">
      <c r="B8" s="255" t="s">
        <v>196</v>
      </c>
      <c r="C8" s="252" t="s">
        <v>221</v>
      </c>
      <c r="D8" s="253" t="s">
        <v>76</v>
      </c>
      <c r="E8" s="258" t="s">
        <v>242</v>
      </c>
    </row>
    <row r="9" spans="2:5" s="251" customFormat="1" x14ac:dyDescent="0.25">
      <c r="B9" s="255" t="s">
        <v>197</v>
      </c>
      <c r="C9" s="252" t="s">
        <v>222</v>
      </c>
      <c r="D9" s="253" t="s">
        <v>240</v>
      </c>
      <c r="E9" s="258" t="s">
        <v>242</v>
      </c>
    </row>
    <row r="10" spans="2:5" s="249" customFormat="1" x14ac:dyDescent="0.25">
      <c r="B10" s="255" t="s">
        <v>206</v>
      </c>
      <c r="C10" s="253" t="s">
        <v>207</v>
      </c>
      <c r="D10" s="253" t="s">
        <v>208</v>
      </c>
      <c r="E10" s="259" t="s">
        <v>209</v>
      </c>
    </row>
    <row r="11" spans="2:5" s="249" customFormat="1" ht="26.25" x14ac:dyDescent="0.25">
      <c r="B11" s="255" t="s">
        <v>159</v>
      </c>
      <c r="C11" s="253" t="s">
        <v>210</v>
      </c>
      <c r="D11" s="253" t="s">
        <v>211</v>
      </c>
      <c r="E11" s="259" t="s">
        <v>212</v>
      </c>
    </row>
    <row r="12" spans="2:5" s="249" customFormat="1" ht="26.25" x14ac:dyDescent="0.25">
      <c r="B12" s="255" t="s">
        <v>161</v>
      </c>
      <c r="C12" s="253" t="s">
        <v>213</v>
      </c>
      <c r="D12" s="253" t="s">
        <v>214</v>
      </c>
      <c r="E12" s="259" t="s">
        <v>215</v>
      </c>
    </row>
    <row r="13" spans="2:5" s="249" customFormat="1" ht="26.25" x14ac:dyDescent="0.25">
      <c r="B13" s="255" t="s">
        <v>162</v>
      </c>
      <c r="C13" s="253" t="s">
        <v>223</v>
      </c>
      <c r="D13" s="252" t="s">
        <v>224</v>
      </c>
      <c r="E13" s="256" t="s">
        <v>238</v>
      </c>
    </row>
    <row r="14" spans="2:5" s="206" customFormat="1" ht="25.5" x14ac:dyDescent="0.25">
      <c r="B14" s="255" t="s">
        <v>163</v>
      </c>
      <c r="C14" s="253" t="s">
        <v>225</v>
      </c>
      <c r="D14" s="252" t="s">
        <v>229</v>
      </c>
      <c r="E14" s="259" t="s">
        <v>209</v>
      </c>
    </row>
    <row r="15" spans="2:5" s="206" customFormat="1" ht="25.5" x14ac:dyDescent="0.25">
      <c r="B15" s="255" t="s">
        <v>165</v>
      </c>
      <c r="C15" s="253" t="s">
        <v>226</v>
      </c>
      <c r="D15" s="252" t="s">
        <v>230</v>
      </c>
      <c r="E15" s="259" t="s">
        <v>212</v>
      </c>
    </row>
    <row r="16" spans="2:5" x14ac:dyDescent="0.25">
      <c r="B16" s="255" t="s">
        <v>164</v>
      </c>
      <c r="C16" s="253" t="s">
        <v>227</v>
      </c>
      <c r="D16" s="252" t="s">
        <v>231</v>
      </c>
      <c r="E16" s="259" t="s">
        <v>212</v>
      </c>
    </row>
    <row r="17" spans="2:10" s="251" customFormat="1" ht="25.5" x14ac:dyDescent="0.25">
      <c r="B17" s="255" t="s">
        <v>167</v>
      </c>
      <c r="C17" s="253" t="s">
        <v>228</v>
      </c>
      <c r="D17" s="252" t="s">
        <v>232</v>
      </c>
      <c r="E17" s="256" t="s">
        <v>28</v>
      </c>
    </row>
    <row r="18" spans="2:10" s="251" customFormat="1" ht="26.25" x14ac:dyDescent="0.25">
      <c r="B18" s="255" t="s">
        <v>166</v>
      </c>
      <c r="C18" s="253" t="s">
        <v>233</v>
      </c>
      <c r="D18" s="252" t="s">
        <v>234</v>
      </c>
      <c r="E18" s="256" t="s">
        <v>28</v>
      </c>
    </row>
    <row r="19" spans="2:10" s="251" customFormat="1" ht="15.75" thickBot="1" x14ac:dyDescent="0.3">
      <c r="B19" s="260" t="s">
        <v>169</v>
      </c>
      <c r="C19" s="261" t="s">
        <v>236</v>
      </c>
      <c r="D19" s="262" t="s">
        <v>237</v>
      </c>
      <c r="E19" s="263" t="s">
        <v>238</v>
      </c>
    </row>
    <row r="20" spans="2:10" s="251" customFormat="1" x14ac:dyDescent="0.25">
      <c r="B20" s="246"/>
      <c r="C20" s="250"/>
      <c r="D20" s="247"/>
      <c r="E20" s="248"/>
    </row>
    <row r="21" spans="2:10" x14ac:dyDescent="0.25">
      <c r="B21" s="250"/>
    </row>
    <row r="22" spans="2:10" x14ac:dyDescent="0.25">
      <c r="B22" s="209" t="s">
        <v>154</v>
      </c>
      <c r="C22" s="206"/>
      <c r="D22" s="206"/>
      <c r="E22" s="206"/>
      <c r="F22" s="206"/>
      <c r="G22" s="206"/>
      <c r="H22" s="206"/>
      <c r="J22" s="206"/>
    </row>
    <row r="23" spans="2:10" x14ac:dyDescent="0.25">
      <c r="B23" s="206"/>
      <c r="C23" s="213" t="s">
        <v>131</v>
      </c>
      <c r="D23" s="214" t="s">
        <v>140</v>
      </c>
      <c r="E23" s="208"/>
      <c r="F23" s="208"/>
      <c r="G23" s="208"/>
      <c r="H23" s="208"/>
      <c r="J23" s="206"/>
    </row>
    <row r="24" spans="2:10" x14ac:dyDescent="0.25">
      <c r="B24" s="206">
        <v>50</v>
      </c>
      <c r="C24" s="215" t="s">
        <v>141</v>
      </c>
      <c r="D24" s="206"/>
      <c r="E24" s="207" t="s">
        <v>135</v>
      </c>
      <c r="F24" s="207" t="s">
        <v>136</v>
      </c>
      <c r="G24" s="207"/>
      <c r="H24" s="207" t="s">
        <v>137</v>
      </c>
      <c r="J24" s="206"/>
    </row>
    <row r="25" spans="2:10" x14ac:dyDescent="0.25">
      <c r="C25" s="219" t="s">
        <v>189</v>
      </c>
      <c r="D25" s="207"/>
      <c r="E25" s="207">
        <v>2</v>
      </c>
      <c r="F25" s="207">
        <v>2</v>
      </c>
      <c r="G25" s="214" t="s">
        <v>140</v>
      </c>
      <c r="H25" s="207">
        <v>4</v>
      </c>
      <c r="J25" s="206"/>
    </row>
    <row r="26" spans="2:10" x14ac:dyDescent="0.25">
      <c r="B26" s="206"/>
      <c r="C26" s="219" t="s">
        <v>58</v>
      </c>
      <c r="D26" s="207"/>
      <c r="E26" s="207">
        <v>2</v>
      </c>
      <c r="F26" s="207">
        <v>4</v>
      </c>
      <c r="G26" s="214" t="s">
        <v>140</v>
      </c>
      <c r="H26" s="207">
        <v>6</v>
      </c>
      <c r="J26" s="206"/>
    </row>
    <row r="27" spans="2:10" x14ac:dyDescent="0.25">
      <c r="B27" s="206"/>
      <c r="C27" s="207" t="s">
        <v>138</v>
      </c>
      <c r="D27" s="237">
        <v>10</v>
      </c>
      <c r="E27" s="208"/>
      <c r="F27" s="208"/>
      <c r="G27" s="208"/>
      <c r="H27" s="208"/>
      <c r="J27" s="206"/>
    </row>
    <row r="28" spans="2:10" s="206" customFormat="1" x14ac:dyDescent="0.25">
      <c r="C28" s="216"/>
      <c r="D28" s="216"/>
      <c r="E28" s="208"/>
      <c r="F28" s="208"/>
      <c r="G28" s="208"/>
      <c r="H28" s="208"/>
    </row>
    <row r="29" spans="2:10" s="206" customFormat="1" x14ac:dyDescent="0.25">
      <c r="C29" s="213" t="s">
        <v>131</v>
      </c>
      <c r="D29" s="214" t="s">
        <v>143</v>
      </c>
      <c r="E29" s="208"/>
      <c r="F29" s="208"/>
      <c r="G29" s="208"/>
      <c r="H29" s="208"/>
    </row>
    <row r="30" spans="2:10" s="206" customFormat="1" x14ac:dyDescent="0.25">
      <c r="B30" s="206">
        <v>51</v>
      </c>
      <c r="C30" s="215" t="s">
        <v>147</v>
      </c>
      <c r="D30" s="210"/>
      <c r="E30" s="221" t="s">
        <v>135</v>
      </c>
      <c r="F30" s="207" t="s">
        <v>136</v>
      </c>
      <c r="G30" s="207"/>
      <c r="H30" s="207" t="s">
        <v>137</v>
      </c>
    </row>
    <row r="31" spans="2:10" s="206" customFormat="1" x14ac:dyDescent="0.25">
      <c r="C31" s="220" t="s">
        <v>34</v>
      </c>
      <c r="D31" s="207"/>
      <c r="E31" s="221">
        <v>2</v>
      </c>
      <c r="F31" s="207">
        <v>1</v>
      </c>
      <c r="G31" s="214" t="s">
        <v>143</v>
      </c>
      <c r="H31" s="207">
        <v>4</v>
      </c>
    </row>
    <row r="32" spans="2:10" s="206" customFormat="1" x14ac:dyDescent="0.25">
      <c r="C32" s="220" t="s">
        <v>118</v>
      </c>
      <c r="D32" s="207"/>
      <c r="E32" s="221">
        <v>2</v>
      </c>
      <c r="F32" s="207">
        <v>2</v>
      </c>
      <c r="G32" s="232" t="s">
        <v>170</v>
      </c>
      <c r="H32" s="207">
        <v>4</v>
      </c>
    </row>
    <row r="33" spans="2:8" s="206" customFormat="1" x14ac:dyDescent="0.25">
      <c r="C33" s="220" t="s">
        <v>146</v>
      </c>
      <c r="D33" s="207"/>
      <c r="E33" s="221">
        <v>2</v>
      </c>
      <c r="F33" s="207">
        <v>2</v>
      </c>
      <c r="G33" s="214" t="s">
        <v>140</v>
      </c>
      <c r="H33" s="207">
        <v>4</v>
      </c>
    </row>
    <row r="34" spans="2:8" s="218" customFormat="1" x14ac:dyDescent="0.25">
      <c r="C34" s="207" t="s">
        <v>138</v>
      </c>
      <c r="D34" s="237">
        <v>12</v>
      </c>
      <c r="E34" s="208"/>
      <c r="F34" s="208"/>
      <c r="G34" s="208"/>
      <c r="H34" s="208"/>
    </row>
    <row r="35" spans="2:8" s="218" customFormat="1" x14ac:dyDescent="0.25">
      <c r="C35" s="216"/>
      <c r="D35" s="216"/>
      <c r="E35" s="208"/>
      <c r="F35" s="208"/>
      <c r="G35" s="208"/>
      <c r="H35" s="208"/>
    </row>
    <row r="36" spans="2:8" s="218" customFormat="1" x14ac:dyDescent="0.25">
      <c r="C36" s="213" t="s">
        <v>131</v>
      </c>
      <c r="D36" s="214" t="s">
        <v>148</v>
      </c>
      <c r="E36" s="208"/>
      <c r="F36" s="208"/>
      <c r="G36" s="208"/>
      <c r="H36" s="208"/>
    </row>
    <row r="37" spans="2:8" s="218" customFormat="1" x14ac:dyDescent="0.25">
      <c r="B37" s="218">
        <v>52</v>
      </c>
      <c r="C37" s="215" t="s">
        <v>149</v>
      </c>
      <c r="D37" s="210"/>
      <c r="E37" s="221" t="s">
        <v>135</v>
      </c>
      <c r="F37" s="207" t="s">
        <v>136</v>
      </c>
      <c r="G37" s="207"/>
      <c r="H37" s="207" t="s">
        <v>137</v>
      </c>
    </row>
    <row r="38" spans="2:8" s="218" customFormat="1" x14ac:dyDescent="0.25">
      <c r="C38" s="220" t="s">
        <v>172</v>
      </c>
      <c r="D38" s="207"/>
      <c r="E38" s="221">
        <v>2</v>
      </c>
      <c r="F38" s="207">
        <v>0</v>
      </c>
      <c r="G38" s="214" t="s">
        <v>148</v>
      </c>
      <c r="H38" s="207">
        <v>2</v>
      </c>
    </row>
    <row r="39" spans="2:8" s="218" customFormat="1" x14ac:dyDescent="0.25">
      <c r="C39" s="220" t="s">
        <v>173</v>
      </c>
      <c r="D39" s="207"/>
      <c r="E39" s="221">
        <v>0</v>
      </c>
      <c r="F39" s="207">
        <v>2</v>
      </c>
      <c r="G39" s="214" t="s">
        <v>171</v>
      </c>
      <c r="H39" s="207">
        <v>2</v>
      </c>
    </row>
    <row r="40" spans="2:8" s="218" customFormat="1" x14ac:dyDescent="0.25">
      <c r="C40" s="220" t="s">
        <v>191</v>
      </c>
      <c r="D40" s="207"/>
      <c r="E40" s="221">
        <v>1</v>
      </c>
      <c r="F40" s="207">
        <v>1</v>
      </c>
      <c r="G40" s="214" t="s">
        <v>148</v>
      </c>
      <c r="H40" s="207">
        <v>2</v>
      </c>
    </row>
    <row r="41" spans="2:8" s="218" customFormat="1" x14ac:dyDescent="0.25">
      <c r="C41" s="220" t="s">
        <v>191</v>
      </c>
      <c r="D41" s="207"/>
      <c r="E41" s="221">
        <v>1</v>
      </c>
      <c r="F41" s="207">
        <v>1</v>
      </c>
      <c r="G41" s="214" t="s">
        <v>190</v>
      </c>
      <c r="H41" s="207">
        <v>2</v>
      </c>
    </row>
    <row r="42" spans="2:8" s="218" customFormat="1" ht="24" x14ac:dyDescent="0.25">
      <c r="C42" s="94" t="s">
        <v>31</v>
      </c>
      <c r="D42" s="207"/>
      <c r="E42" s="221">
        <v>2</v>
      </c>
      <c r="F42" s="207">
        <v>2</v>
      </c>
      <c r="G42" s="214" t="s">
        <v>148</v>
      </c>
      <c r="H42" s="207">
        <v>4</v>
      </c>
    </row>
    <row r="43" spans="2:8" s="218" customFormat="1" x14ac:dyDescent="0.25">
      <c r="C43" s="207" t="s">
        <v>138</v>
      </c>
      <c r="D43" s="237">
        <v>12</v>
      </c>
      <c r="E43" s="208"/>
      <c r="F43" s="208"/>
      <c r="G43" s="208"/>
      <c r="H43" s="208"/>
    </row>
    <row r="44" spans="2:8" s="218" customFormat="1" x14ac:dyDescent="0.25">
      <c r="C44" s="216"/>
      <c r="D44" s="216"/>
      <c r="E44" s="208"/>
      <c r="F44" s="208"/>
      <c r="G44" s="208"/>
      <c r="H44" s="208"/>
    </row>
    <row r="45" spans="2:8" s="218" customFormat="1" x14ac:dyDescent="0.25">
      <c r="C45" s="213" t="s">
        <v>131</v>
      </c>
      <c r="D45" s="214" t="s">
        <v>145</v>
      </c>
      <c r="E45" s="208"/>
      <c r="F45" s="208"/>
      <c r="G45" s="208"/>
      <c r="H45" s="208"/>
    </row>
    <row r="46" spans="2:8" s="218" customFormat="1" x14ac:dyDescent="0.25">
      <c r="B46" s="218">
        <v>53</v>
      </c>
      <c r="C46" s="222" t="s">
        <v>144</v>
      </c>
      <c r="D46" s="206"/>
      <c r="E46" s="207" t="s">
        <v>135</v>
      </c>
      <c r="F46" s="207" t="s">
        <v>136</v>
      </c>
      <c r="G46" s="207"/>
      <c r="H46" s="207" t="s">
        <v>137</v>
      </c>
    </row>
    <row r="47" spans="2:8" s="218" customFormat="1" x14ac:dyDescent="0.25">
      <c r="C47" s="95" t="s">
        <v>174</v>
      </c>
      <c r="D47" s="207"/>
      <c r="E47" s="207">
        <v>3</v>
      </c>
      <c r="F47" s="207">
        <v>3</v>
      </c>
      <c r="G47" s="214" t="s">
        <v>145</v>
      </c>
      <c r="H47" s="207">
        <v>6</v>
      </c>
    </row>
    <row r="48" spans="2:8" s="218" customFormat="1" x14ac:dyDescent="0.25">
      <c r="C48" s="95" t="s">
        <v>176</v>
      </c>
      <c r="D48" s="207"/>
      <c r="E48" s="207">
        <v>3</v>
      </c>
      <c r="F48" s="207">
        <v>0</v>
      </c>
      <c r="G48" s="214" t="s">
        <v>145</v>
      </c>
      <c r="H48" s="226">
        <v>4</v>
      </c>
    </row>
    <row r="49" spans="2:8" s="218" customFormat="1" x14ac:dyDescent="0.25">
      <c r="C49" s="95" t="s">
        <v>177</v>
      </c>
      <c r="D49" s="207"/>
      <c r="E49" s="207">
        <v>0</v>
      </c>
      <c r="F49" s="207">
        <v>2</v>
      </c>
      <c r="G49" s="214" t="s">
        <v>175</v>
      </c>
      <c r="H49" s="226">
        <v>2</v>
      </c>
    </row>
    <row r="50" spans="2:8" s="218" customFormat="1" x14ac:dyDescent="0.25">
      <c r="C50" s="207" t="s">
        <v>138</v>
      </c>
      <c r="D50" s="237">
        <v>12</v>
      </c>
      <c r="E50" s="208"/>
      <c r="F50" s="208"/>
      <c r="G50" s="208"/>
      <c r="H50" s="208"/>
    </row>
    <row r="51" spans="2:8" s="218" customFormat="1" x14ac:dyDescent="0.25">
      <c r="C51" s="216"/>
      <c r="D51" s="216"/>
      <c r="E51" s="208"/>
      <c r="F51" s="208"/>
      <c r="G51" s="208"/>
      <c r="H51" s="208"/>
    </row>
    <row r="52" spans="2:8" s="218" customFormat="1" x14ac:dyDescent="0.25">
      <c r="C52" s="213" t="s">
        <v>131</v>
      </c>
      <c r="D52" s="214" t="s">
        <v>140</v>
      </c>
      <c r="E52" s="208"/>
      <c r="F52" s="208"/>
      <c r="G52" s="208"/>
      <c r="H52" s="208"/>
    </row>
    <row r="53" spans="2:8" s="218" customFormat="1" x14ac:dyDescent="0.25">
      <c r="B53" s="218">
        <v>54</v>
      </c>
      <c r="C53" s="215" t="s">
        <v>150</v>
      </c>
      <c r="D53" s="210"/>
      <c r="E53" s="221" t="s">
        <v>135</v>
      </c>
      <c r="F53" s="207" t="s">
        <v>136</v>
      </c>
      <c r="G53" s="207"/>
      <c r="H53" s="207" t="s">
        <v>137</v>
      </c>
    </row>
    <row r="54" spans="2:8" s="218" customFormat="1" x14ac:dyDescent="0.25">
      <c r="C54" s="94" t="s">
        <v>39</v>
      </c>
      <c r="D54" s="207"/>
      <c r="E54" s="221">
        <v>4</v>
      </c>
      <c r="F54" s="207">
        <v>1</v>
      </c>
      <c r="G54" s="214" t="s">
        <v>140</v>
      </c>
      <c r="H54" s="207">
        <v>5</v>
      </c>
    </row>
    <row r="55" spans="2:8" s="218" customFormat="1" x14ac:dyDescent="0.25">
      <c r="C55" s="94" t="s">
        <v>37</v>
      </c>
      <c r="D55" s="207"/>
      <c r="E55" s="221">
        <v>2</v>
      </c>
      <c r="F55" s="207">
        <v>3</v>
      </c>
      <c r="G55" s="214" t="s">
        <v>148</v>
      </c>
      <c r="H55" s="207">
        <v>5</v>
      </c>
    </row>
    <row r="56" spans="2:8" s="218" customFormat="1" x14ac:dyDescent="0.25">
      <c r="C56" s="207" t="s">
        <v>138</v>
      </c>
      <c r="D56" s="237">
        <v>10</v>
      </c>
      <c r="E56" s="208"/>
      <c r="F56" s="208"/>
      <c r="G56" s="208"/>
      <c r="H56" s="208"/>
    </row>
    <row r="57" spans="2:8" s="218" customFormat="1" x14ac:dyDescent="0.25">
      <c r="C57" s="216"/>
      <c r="D57" s="216"/>
      <c r="E57" s="208"/>
      <c r="F57" s="208"/>
      <c r="G57" s="208"/>
      <c r="H57" s="208"/>
    </row>
    <row r="58" spans="2:8" s="218" customFormat="1" x14ac:dyDescent="0.25">
      <c r="C58" s="213" t="s">
        <v>131</v>
      </c>
      <c r="D58" s="214" t="s">
        <v>143</v>
      </c>
      <c r="E58" s="208"/>
      <c r="F58" s="208"/>
      <c r="G58" s="208"/>
      <c r="H58" s="208"/>
    </row>
    <row r="59" spans="2:8" s="218" customFormat="1" x14ac:dyDescent="0.25">
      <c r="B59" s="218">
        <v>55</v>
      </c>
      <c r="C59" s="215" t="s">
        <v>151</v>
      </c>
      <c r="D59" s="210"/>
      <c r="E59" s="221" t="s">
        <v>135</v>
      </c>
      <c r="F59" s="207" t="s">
        <v>136</v>
      </c>
      <c r="G59" s="207"/>
      <c r="H59" s="207" t="s">
        <v>137</v>
      </c>
    </row>
    <row r="60" spans="2:8" s="218" customFormat="1" x14ac:dyDescent="0.25">
      <c r="C60" s="94" t="s">
        <v>29</v>
      </c>
      <c r="D60" s="207"/>
      <c r="E60" s="221">
        <v>4</v>
      </c>
      <c r="F60" s="207">
        <v>2</v>
      </c>
      <c r="G60" s="214" t="s">
        <v>143</v>
      </c>
      <c r="H60" s="207">
        <v>6</v>
      </c>
    </row>
    <row r="61" spans="2:8" s="218" customFormat="1" x14ac:dyDescent="0.25">
      <c r="C61" s="94" t="s">
        <v>43</v>
      </c>
      <c r="D61" s="207"/>
      <c r="E61" s="221">
        <v>2</v>
      </c>
      <c r="F61" s="207">
        <v>2</v>
      </c>
      <c r="G61" s="214" t="s">
        <v>143</v>
      </c>
      <c r="H61" s="207">
        <v>6</v>
      </c>
    </row>
    <row r="62" spans="2:8" s="218" customFormat="1" x14ac:dyDescent="0.25">
      <c r="C62" s="207" t="s">
        <v>138</v>
      </c>
      <c r="D62" s="237">
        <v>12</v>
      </c>
      <c r="E62" s="208"/>
      <c r="F62" s="208"/>
      <c r="G62" s="208"/>
      <c r="H62" s="208"/>
    </row>
    <row r="63" spans="2:8" s="218" customFormat="1" x14ac:dyDescent="0.25">
      <c r="C63" s="216"/>
      <c r="D63" s="216"/>
      <c r="E63" s="208"/>
      <c r="F63" s="208"/>
      <c r="G63" s="208"/>
      <c r="H63" s="208"/>
    </row>
    <row r="64" spans="2:8" s="218" customFormat="1" x14ac:dyDescent="0.25">
      <c r="C64" s="213" t="s">
        <v>131</v>
      </c>
      <c r="D64" s="214" t="s">
        <v>143</v>
      </c>
      <c r="E64" s="208"/>
      <c r="F64" s="208"/>
      <c r="G64" s="208"/>
      <c r="H64" s="208"/>
    </row>
    <row r="65" spans="2:8" s="218" customFormat="1" x14ac:dyDescent="0.25">
      <c r="B65" s="218">
        <v>56</v>
      </c>
      <c r="C65" s="215" t="s">
        <v>152</v>
      </c>
      <c r="D65" s="210"/>
      <c r="E65" s="221" t="s">
        <v>135</v>
      </c>
      <c r="F65" s="207" t="s">
        <v>136</v>
      </c>
      <c r="G65" s="207"/>
      <c r="H65" s="207" t="s">
        <v>137</v>
      </c>
    </row>
    <row r="66" spans="2:8" s="218" customFormat="1" x14ac:dyDescent="0.25">
      <c r="C66" s="94" t="s">
        <v>38</v>
      </c>
      <c r="D66" s="207"/>
      <c r="E66" s="221">
        <v>4</v>
      </c>
      <c r="F66" s="207">
        <v>1</v>
      </c>
      <c r="G66" s="214" t="s">
        <v>143</v>
      </c>
      <c r="H66" s="207">
        <v>5</v>
      </c>
    </row>
    <row r="67" spans="2:8" s="218" customFormat="1" x14ac:dyDescent="0.25">
      <c r="C67" s="94" t="s">
        <v>30</v>
      </c>
      <c r="D67" s="207"/>
      <c r="E67" s="221">
        <v>2</v>
      </c>
      <c r="F67" s="207">
        <v>1</v>
      </c>
      <c r="G67" s="214" t="s">
        <v>143</v>
      </c>
      <c r="H67" s="207">
        <v>4</v>
      </c>
    </row>
    <row r="68" spans="2:8" s="218" customFormat="1" x14ac:dyDescent="0.25">
      <c r="C68" s="207" t="s">
        <v>138</v>
      </c>
      <c r="D68" s="237">
        <v>9</v>
      </c>
      <c r="E68" s="208"/>
      <c r="F68" s="208"/>
      <c r="G68" s="208"/>
      <c r="H68" s="208"/>
    </row>
    <row r="69" spans="2:8" s="218" customFormat="1" x14ac:dyDescent="0.25">
      <c r="C69" s="216"/>
      <c r="D69" s="216"/>
      <c r="E69" s="208"/>
      <c r="F69" s="208"/>
      <c r="G69" s="208"/>
      <c r="H69" s="208"/>
    </row>
    <row r="70" spans="2:8" s="218" customFormat="1" x14ac:dyDescent="0.25">
      <c r="C70" s="213" t="s">
        <v>131</v>
      </c>
      <c r="D70" s="214" t="s">
        <v>142</v>
      </c>
      <c r="E70" s="208"/>
      <c r="F70" s="208"/>
      <c r="G70" s="208"/>
      <c r="H70" s="208"/>
    </row>
    <row r="71" spans="2:8" s="218" customFormat="1" x14ac:dyDescent="0.25">
      <c r="B71" s="218">
        <v>57</v>
      </c>
      <c r="C71" s="215" t="s">
        <v>153</v>
      </c>
      <c r="D71" s="206"/>
      <c r="E71" s="207" t="s">
        <v>135</v>
      </c>
      <c r="F71" s="207" t="s">
        <v>136</v>
      </c>
      <c r="G71" s="207"/>
      <c r="H71" s="207" t="s">
        <v>137</v>
      </c>
    </row>
    <row r="72" spans="2:8" s="218" customFormat="1" ht="24" x14ac:dyDescent="0.25">
      <c r="C72" s="95" t="s">
        <v>178</v>
      </c>
      <c r="D72" s="207"/>
      <c r="E72" s="207">
        <v>4</v>
      </c>
      <c r="F72" s="207">
        <v>0</v>
      </c>
      <c r="G72" s="214" t="s">
        <v>142</v>
      </c>
      <c r="H72" s="207">
        <v>4</v>
      </c>
    </row>
    <row r="73" spans="2:8" s="218" customFormat="1" ht="24" x14ac:dyDescent="0.25">
      <c r="C73" s="95" t="s">
        <v>179</v>
      </c>
      <c r="D73" s="207"/>
      <c r="E73" s="207">
        <v>0</v>
      </c>
      <c r="F73" s="207">
        <v>2</v>
      </c>
      <c r="G73" s="214" t="s">
        <v>171</v>
      </c>
      <c r="H73" s="207">
        <v>2</v>
      </c>
    </row>
    <row r="74" spans="2:8" s="218" customFormat="1" x14ac:dyDescent="0.25">
      <c r="C74" s="95" t="s">
        <v>180</v>
      </c>
      <c r="D74" s="207"/>
      <c r="E74" s="207">
        <v>2</v>
      </c>
      <c r="F74" s="207">
        <v>0</v>
      </c>
      <c r="G74" s="214" t="s">
        <v>142</v>
      </c>
      <c r="H74" s="226">
        <v>3</v>
      </c>
    </row>
    <row r="75" spans="2:8" s="218" customFormat="1" x14ac:dyDescent="0.25">
      <c r="C75" s="95" t="s">
        <v>181</v>
      </c>
      <c r="D75" s="207"/>
      <c r="E75" s="207">
        <v>0</v>
      </c>
      <c r="F75" s="207">
        <v>3</v>
      </c>
      <c r="G75" s="214" t="s">
        <v>171</v>
      </c>
      <c r="H75" s="226">
        <v>3</v>
      </c>
    </row>
    <row r="76" spans="2:8" s="218" customFormat="1" x14ac:dyDescent="0.25">
      <c r="C76" s="207" t="s">
        <v>138</v>
      </c>
      <c r="D76" s="237">
        <v>12</v>
      </c>
      <c r="E76" s="208"/>
      <c r="F76" s="208"/>
      <c r="G76" s="208"/>
      <c r="H76" s="208"/>
    </row>
    <row r="77" spans="2:8" s="218" customFormat="1" x14ac:dyDescent="0.25">
      <c r="C77" s="216"/>
      <c r="D77" s="216"/>
      <c r="E77" s="208"/>
      <c r="F77" s="208"/>
      <c r="G77" s="208"/>
      <c r="H77" s="208"/>
    </row>
    <row r="78" spans="2:8" s="218" customFormat="1" x14ac:dyDescent="0.25">
      <c r="C78" s="213" t="s">
        <v>131</v>
      </c>
      <c r="D78" s="214" t="s">
        <v>142</v>
      </c>
      <c r="E78" s="208"/>
      <c r="F78" s="208"/>
      <c r="G78" s="208"/>
      <c r="H78" s="208"/>
    </row>
    <row r="79" spans="2:8" s="218" customFormat="1" x14ac:dyDescent="0.25">
      <c r="B79" s="218">
        <v>58</v>
      </c>
      <c r="C79" s="215" t="s">
        <v>235</v>
      </c>
      <c r="D79" s="210"/>
      <c r="E79" s="207" t="s">
        <v>135</v>
      </c>
      <c r="F79" s="207" t="s">
        <v>136</v>
      </c>
      <c r="G79" s="207"/>
      <c r="H79" s="207" t="s">
        <v>137</v>
      </c>
    </row>
    <row r="80" spans="2:8" s="218" customFormat="1" x14ac:dyDescent="0.25">
      <c r="C80" s="219" t="s">
        <v>59</v>
      </c>
      <c r="D80" s="207"/>
      <c r="E80" s="207">
        <v>2</v>
      </c>
      <c r="F80" s="207">
        <v>2</v>
      </c>
      <c r="G80" s="214" t="s">
        <v>142</v>
      </c>
      <c r="H80" s="207">
        <v>4</v>
      </c>
    </row>
    <row r="81" spans="2:13" s="218" customFormat="1" ht="24" x14ac:dyDescent="0.25">
      <c r="C81" s="220" t="s">
        <v>73</v>
      </c>
      <c r="D81" s="207"/>
      <c r="E81" s="207">
        <v>2</v>
      </c>
      <c r="F81" s="207">
        <v>2</v>
      </c>
      <c r="G81" s="214" t="s">
        <v>142</v>
      </c>
      <c r="H81" s="207">
        <v>4</v>
      </c>
    </row>
    <row r="82" spans="2:13" s="218" customFormat="1" ht="24" x14ac:dyDescent="0.25">
      <c r="C82" s="220" t="s">
        <v>74</v>
      </c>
      <c r="D82" s="207"/>
      <c r="E82" s="207">
        <v>2</v>
      </c>
      <c r="F82" s="207">
        <v>1</v>
      </c>
      <c r="G82" s="214" t="s">
        <v>142</v>
      </c>
      <c r="H82" s="207">
        <v>4</v>
      </c>
    </row>
    <row r="83" spans="2:13" s="218" customFormat="1" x14ac:dyDescent="0.25">
      <c r="C83" s="207" t="s">
        <v>138</v>
      </c>
      <c r="D83" s="237">
        <v>12</v>
      </c>
      <c r="E83" s="208"/>
      <c r="F83" s="208"/>
      <c r="G83" s="208"/>
      <c r="H83" s="208"/>
    </row>
    <row r="84" spans="2:13" s="218" customFormat="1" ht="15.75" x14ac:dyDescent="0.25">
      <c r="C84" s="217"/>
      <c r="D84" s="217"/>
      <c r="E84" s="208"/>
      <c r="F84" s="208"/>
      <c r="G84" s="208"/>
      <c r="H84" s="208"/>
    </row>
    <row r="85" spans="2:13" s="218" customFormat="1" x14ac:dyDescent="0.25">
      <c r="C85" s="213" t="s">
        <v>131</v>
      </c>
      <c r="D85" s="214" t="s">
        <v>148</v>
      </c>
      <c r="E85" s="208"/>
      <c r="F85" s="208"/>
      <c r="G85" s="208"/>
      <c r="H85" s="208"/>
    </row>
    <row r="86" spans="2:13" s="218" customFormat="1" x14ac:dyDescent="0.25">
      <c r="B86" s="218">
        <v>59</v>
      </c>
      <c r="C86" s="222" t="s">
        <v>186</v>
      </c>
      <c r="D86" s="210"/>
      <c r="E86" s="221" t="s">
        <v>135</v>
      </c>
      <c r="F86" s="207" t="s">
        <v>136</v>
      </c>
      <c r="G86" s="207"/>
      <c r="H86" s="207" t="s">
        <v>137</v>
      </c>
    </row>
    <row r="87" spans="2:13" s="218" customFormat="1" x14ac:dyDescent="0.25">
      <c r="C87" s="56" t="s">
        <v>185</v>
      </c>
      <c r="D87" s="207"/>
      <c r="E87" s="221">
        <v>2</v>
      </c>
      <c r="F87" s="207">
        <v>0</v>
      </c>
      <c r="G87" s="214" t="s">
        <v>148</v>
      </c>
      <c r="H87" s="207">
        <v>2</v>
      </c>
    </row>
    <row r="88" spans="2:13" s="218" customFormat="1" x14ac:dyDescent="0.25">
      <c r="C88" s="56" t="s">
        <v>182</v>
      </c>
      <c r="D88" s="207"/>
      <c r="E88" s="221">
        <v>0</v>
      </c>
      <c r="F88" s="207">
        <v>4</v>
      </c>
      <c r="G88" s="214" t="s">
        <v>171</v>
      </c>
      <c r="H88" s="207">
        <v>4</v>
      </c>
    </row>
    <row r="89" spans="2:13" s="218" customFormat="1" x14ac:dyDescent="0.25">
      <c r="C89" s="56" t="s">
        <v>183</v>
      </c>
      <c r="D89" s="207"/>
      <c r="E89" s="221">
        <v>2</v>
      </c>
      <c r="F89" s="207">
        <v>0</v>
      </c>
      <c r="G89" s="214" t="s">
        <v>148</v>
      </c>
      <c r="H89" s="207">
        <v>2</v>
      </c>
    </row>
    <row r="90" spans="2:13" s="218" customFormat="1" x14ac:dyDescent="0.25">
      <c r="C90" s="56" t="s">
        <v>184</v>
      </c>
      <c r="D90" s="207"/>
      <c r="E90" s="221">
        <v>0</v>
      </c>
      <c r="F90" s="207">
        <v>4</v>
      </c>
      <c r="G90" s="214" t="s">
        <v>171</v>
      </c>
      <c r="H90" s="207">
        <v>4</v>
      </c>
    </row>
    <row r="91" spans="2:13" s="218" customFormat="1" x14ac:dyDescent="0.25">
      <c r="C91" s="207" t="s">
        <v>138</v>
      </c>
      <c r="D91" s="237">
        <v>12</v>
      </c>
      <c r="E91" s="208"/>
      <c r="F91" s="208"/>
      <c r="G91" s="208"/>
      <c r="H91" s="208"/>
    </row>
    <row r="92" spans="2:13" s="218" customFormat="1" x14ac:dyDescent="0.25">
      <c r="C92" s="224"/>
      <c r="D92" s="225"/>
      <c r="E92" s="208"/>
      <c r="F92" s="208"/>
      <c r="G92" s="208"/>
      <c r="H92" s="208"/>
    </row>
    <row r="93" spans="2:13" ht="15.75" x14ac:dyDescent="0.25">
      <c r="B93" s="206"/>
      <c r="C93" s="217"/>
      <c r="D93" s="217"/>
      <c r="E93" s="217"/>
      <c r="F93" s="217"/>
      <c r="G93" s="217"/>
      <c r="H93" s="217"/>
      <c r="J93" s="206"/>
      <c r="K93" s="206"/>
      <c r="L93" s="206"/>
      <c r="M93" s="206"/>
    </row>
    <row r="94" spans="2:13" s="223" customFormat="1" x14ac:dyDescent="0.25">
      <c r="C94" s="213" t="s">
        <v>139</v>
      </c>
      <c r="D94" s="207"/>
      <c r="E94" s="208"/>
      <c r="F94" s="208"/>
      <c r="G94" s="208"/>
      <c r="H94" s="208"/>
    </row>
    <row r="95" spans="2:13" x14ac:dyDescent="0.25">
      <c r="B95" s="206"/>
      <c r="C95" s="207"/>
      <c r="D95" s="207"/>
      <c r="E95" s="207" t="s">
        <v>135</v>
      </c>
      <c r="F95" s="207" t="s">
        <v>136</v>
      </c>
      <c r="G95" s="207"/>
      <c r="H95" s="207" t="s">
        <v>137</v>
      </c>
      <c r="J95" s="206"/>
      <c r="K95" s="206"/>
      <c r="L95" s="206"/>
      <c r="M95" s="206"/>
    </row>
    <row r="96" spans="2:13" x14ac:dyDescent="0.25">
      <c r="B96" s="206"/>
      <c r="C96" s="207" t="s">
        <v>68</v>
      </c>
      <c r="D96" s="237"/>
      <c r="E96" s="207">
        <v>2</v>
      </c>
      <c r="F96" s="207">
        <v>1</v>
      </c>
      <c r="G96" s="214" t="s">
        <v>187</v>
      </c>
      <c r="H96" s="207">
        <v>3</v>
      </c>
      <c r="J96" s="206"/>
    </row>
    <row r="97" spans="2:10" x14ac:dyDescent="0.25">
      <c r="B97" s="206"/>
      <c r="C97" s="207" t="s">
        <v>67</v>
      </c>
      <c r="D97" s="237"/>
      <c r="E97" s="207">
        <v>2</v>
      </c>
      <c r="F97" s="207">
        <v>1</v>
      </c>
      <c r="G97" s="214" t="s">
        <v>188</v>
      </c>
      <c r="H97" s="207">
        <v>3</v>
      </c>
      <c r="J97" s="206"/>
    </row>
    <row r="98" spans="2:10" ht="15.75" x14ac:dyDescent="0.25">
      <c r="B98" s="206"/>
      <c r="C98" s="217"/>
      <c r="D98" s="217"/>
      <c r="E98" s="217"/>
      <c r="F98" s="217"/>
      <c r="G98" s="217"/>
      <c r="H98" s="217"/>
      <c r="J98" s="206"/>
    </row>
    <row r="99" spans="2:10" ht="15.75" x14ac:dyDescent="0.25">
      <c r="B99" s="238" t="s">
        <v>154</v>
      </c>
      <c r="C99" s="206"/>
      <c r="D99" s="206"/>
      <c r="E99" s="217"/>
      <c r="F99" s="217"/>
      <c r="G99" s="217"/>
      <c r="H99" s="217"/>
      <c r="I99" s="217"/>
      <c r="J99" s="206"/>
    </row>
    <row r="100" spans="2:10" ht="15.75" x14ac:dyDescent="0.25">
      <c r="B100" s="215" t="s">
        <v>132</v>
      </c>
      <c r="C100" s="215" t="s">
        <v>133</v>
      </c>
      <c r="D100" s="215" t="s">
        <v>134</v>
      </c>
      <c r="E100" s="217"/>
      <c r="F100" s="217"/>
      <c r="G100" s="217"/>
      <c r="H100" s="217"/>
      <c r="I100" s="217"/>
      <c r="J100" s="206"/>
    </row>
    <row r="101" spans="2:10" x14ac:dyDescent="0.25">
      <c r="B101" s="214" t="s">
        <v>142</v>
      </c>
      <c r="C101" s="235">
        <v>19</v>
      </c>
      <c r="D101" s="226">
        <v>2</v>
      </c>
      <c r="E101" s="206"/>
      <c r="F101" s="208"/>
      <c r="G101" s="208"/>
      <c r="H101" s="208"/>
      <c r="I101" s="208"/>
    </row>
    <row r="102" spans="2:10" x14ac:dyDescent="0.25">
      <c r="B102" s="214" t="s">
        <v>140</v>
      </c>
      <c r="C102" s="235">
        <v>19</v>
      </c>
      <c r="D102" s="226">
        <v>2</v>
      </c>
    </row>
    <row r="103" spans="2:10" x14ac:dyDescent="0.25">
      <c r="B103" s="214" t="s">
        <v>143</v>
      </c>
      <c r="C103" s="235">
        <v>25</v>
      </c>
      <c r="D103" s="226">
        <v>3</v>
      </c>
    </row>
    <row r="104" spans="2:10" x14ac:dyDescent="0.25">
      <c r="B104" s="214" t="s">
        <v>148</v>
      </c>
      <c r="C104" s="235">
        <v>17</v>
      </c>
      <c r="D104" s="226">
        <v>2</v>
      </c>
    </row>
    <row r="105" spans="2:10" x14ac:dyDescent="0.25">
      <c r="B105" s="214" t="s">
        <v>145</v>
      </c>
      <c r="C105" s="235">
        <v>10</v>
      </c>
      <c r="D105" s="226">
        <v>1</v>
      </c>
    </row>
    <row r="106" spans="2:10" x14ac:dyDescent="0.25">
      <c r="B106" s="214" t="s">
        <v>171</v>
      </c>
      <c r="C106" s="233">
        <v>15</v>
      </c>
      <c r="D106" s="234">
        <v>0</v>
      </c>
    </row>
    <row r="107" spans="2:10" x14ac:dyDescent="0.25">
      <c r="B107" s="214" t="s">
        <v>175</v>
      </c>
      <c r="C107" s="233">
        <v>2</v>
      </c>
      <c r="D107" s="234">
        <v>0</v>
      </c>
      <c r="E107" s="212"/>
      <c r="F107" s="211"/>
      <c r="G107" s="211"/>
      <c r="H107" s="211"/>
      <c r="I107" s="211"/>
    </row>
    <row r="108" spans="2:10" ht="15.75" x14ac:dyDescent="0.25">
      <c r="B108" s="206"/>
      <c r="C108" s="206"/>
      <c r="D108" s="236">
        <v>9</v>
      </c>
      <c r="E108" s="206"/>
      <c r="F108" s="206"/>
      <c r="G108" s="206"/>
      <c r="H108" s="206"/>
      <c r="I108" s="206"/>
      <c r="J108" s="206"/>
    </row>
    <row r="109" spans="2:10" x14ac:dyDescent="0.25">
      <c r="C109" s="206"/>
      <c r="D109" s="206"/>
      <c r="E109" s="206"/>
      <c r="F109" s="206"/>
      <c r="G109" s="206"/>
      <c r="H109" s="206"/>
      <c r="I109" s="206"/>
      <c r="J109" s="206"/>
    </row>
    <row r="110" spans="2:10" x14ac:dyDescent="0.25">
      <c r="C110" s="206"/>
      <c r="D110" s="206"/>
      <c r="E110" s="206"/>
      <c r="F110" s="206"/>
      <c r="G110" s="206"/>
      <c r="H110" s="206"/>
      <c r="I110" s="206"/>
      <c r="J110" s="206"/>
    </row>
    <row r="111" spans="2:10" x14ac:dyDescent="0.25">
      <c r="C111" s="206"/>
      <c r="D111" s="206"/>
      <c r="E111" s="206"/>
      <c r="F111" s="206"/>
      <c r="G111" s="206"/>
      <c r="H111" s="206"/>
      <c r="I111" s="206"/>
      <c r="J111" s="206"/>
    </row>
    <row r="112" spans="2:10" x14ac:dyDescent="0.25">
      <c r="C112" s="206"/>
      <c r="D112" s="206"/>
      <c r="E112" s="206"/>
      <c r="F112" s="206"/>
      <c r="G112" s="206"/>
      <c r="H112" s="206"/>
      <c r="I112" s="206"/>
      <c r="J112" s="206"/>
    </row>
    <row r="113" spans="3:10" x14ac:dyDescent="0.25">
      <c r="C113" s="206"/>
      <c r="D113" s="206"/>
      <c r="E113" s="206"/>
      <c r="F113" s="206"/>
      <c r="G113" s="206"/>
      <c r="H113" s="206"/>
      <c r="I113" s="206"/>
      <c r="J113" s="206"/>
    </row>
    <row r="114" spans="3:10" x14ac:dyDescent="0.25">
      <c r="C114" s="206"/>
      <c r="D114" s="206"/>
      <c r="E114" s="206"/>
      <c r="F114" s="206"/>
      <c r="G114" s="206"/>
      <c r="H114" s="206"/>
      <c r="I114" s="206"/>
      <c r="J114" s="206"/>
    </row>
    <row r="115" spans="3:10" x14ac:dyDescent="0.25">
      <c r="C115" s="206"/>
      <c r="D115" s="206"/>
      <c r="E115" s="206"/>
      <c r="F115" s="206"/>
      <c r="G115" s="206"/>
      <c r="H115" s="206"/>
      <c r="I115" s="206"/>
      <c r="J115" s="20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Környezettechnológia</vt:lpstr>
      <vt:lpstr>Környezetmenedzsment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lektor</cp:lastModifiedBy>
  <cp:lastPrinted>2017-03-23T12:50:31Z</cp:lastPrinted>
  <dcterms:created xsi:type="dcterms:W3CDTF">2010-03-11T10:00:11Z</dcterms:created>
  <dcterms:modified xsi:type="dcterms:W3CDTF">2018-04-25T08:23:46Z</dcterms:modified>
</cp:coreProperties>
</file>